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1454a9e84dbb676e/Escritorio/PREFACTURACUAUTEPEC 2025/"/>
    </mc:Choice>
  </mc:AlternateContent>
  <xr:revisionPtr revIDLastSave="11" documentId="13_ncr:1_{4F3CB73D-DCAF-4ADA-A1D8-A0ED46CFDB0C}" xr6:coauthVersionLast="47" xr6:coauthVersionMax="47" xr10:uidLastSave="{014AC93C-4AE9-423E-A363-11C42C118EFC}"/>
  <bookViews>
    <workbookView xWindow="195" yWindow="525" windowWidth="28560" windowHeight="14295" xr2:uid="{00000000-000D-0000-FFFF-FFFF00000000}"/>
  </bookViews>
  <sheets>
    <sheet name="Hoja1" sheetId="1" r:id="rId1"/>
    <sheet name="Hoja2" sheetId="2" r:id="rId2"/>
    <sheet name="Hoja3" sheetId="3" r:id="rId3"/>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9" i="1" l="1"/>
  <c r="G120" i="1"/>
  <c r="G121" i="1"/>
  <c r="G122" i="1"/>
  <c r="G123" i="1"/>
  <c r="G124" i="1"/>
  <c r="G125" i="1"/>
  <c r="G126" i="1"/>
  <c r="G127" i="1"/>
  <c r="G161" i="1"/>
  <c r="G118" i="1"/>
  <c r="G153" i="1" l="1"/>
  <c r="G154" i="1"/>
  <c r="G155" i="1"/>
  <c r="G156" i="1"/>
  <c r="G157" i="1"/>
  <c r="G158" i="1"/>
  <c r="G159" i="1"/>
  <c r="G160" i="1"/>
  <c r="G152" i="1"/>
  <c r="K166" i="1"/>
  <c r="K167" i="1" s="1"/>
  <c r="J166" i="1"/>
  <c r="J167" i="1" s="1"/>
  <c r="I166" i="1"/>
  <c r="I167" i="1" s="1"/>
  <c r="H166" i="1"/>
  <c r="H167" i="1" s="1"/>
  <c r="G84" i="1"/>
  <c r="G83" i="1"/>
  <c r="G47" i="1"/>
  <c r="G46" i="1"/>
  <c r="G166" i="1" l="1"/>
  <c r="G167" i="1" s="1"/>
  <c r="G132" i="1" l="1"/>
  <c r="G86" i="1"/>
  <c r="G85" i="1"/>
  <c r="G48" i="1"/>
  <c r="G88" i="1"/>
  <c r="G89" i="1"/>
  <c r="G90" i="1"/>
  <c r="G92" i="1"/>
  <c r="G93" i="1"/>
  <c r="G94" i="1"/>
  <c r="G95" i="1"/>
  <c r="G87" i="1"/>
  <c r="G50" i="1"/>
  <c r="G51" i="1"/>
  <c r="G52" i="1"/>
  <c r="G53" i="1"/>
  <c r="G54" i="1"/>
  <c r="G55" i="1"/>
  <c r="G56" i="1"/>
  <c r="G57" i="1"/>
  <c r="G58" i="1"/>
  <c r="G59" i="1"/>
  <c r="G49" i="1"/>
  <c r="G13" i="1"/>
  <c r="G14" i="1"/>
  <c r="G15" i="1"/>
  <c r="G16" i="1"/>
  <c r="G17" i="1"/>
  <c r="G18" i="1"/>
  <c r="G19" i="1"/>
  <c r="G20" i="1"/>
  <c r="G21" i="1"/>
  <c r="G22" i="1"/>
  <c r="G23" i="1"/>
  <c r="G12" i="1"/>
  <c r="G61" i="1" l="1"/>
  <c r="G98" i="1"/>
  <c r="K132" i="1"/>
  <c r="K133" i="1" s="1"/>
  <c r="J132" i="1"/>
  <c r="J133" i="1" s="1"/>
  <c r="I132" i="1"/>
  <c r="I133" i="1" s="1"/>
  <c r="H132" i="1"/>
  <c r="H133" i="1" s="1"/>
  <c r="G133" i="1"/>
  <c r="G25" i="1" l="1"/>
  <c r="G99" i="1"/>
  <c r="G62" i="1"/>
  <c r="K98" i="1"/>
  <c r="K99" i="1" s="1"/>
  <c r="J98" i="1"/>
  <c r="J99" i="1" s="1"/>
  <c r="I98" i="1"/>
  <c r="I99" i="1" s="1"/>
  <c r="H98" i="1"/>
  <c r="H99" i="1" s="1"/>
  <c r="K61" i="1"/>
  <c r="K62" i="1" s="1"/>
  <c r="J61" i="1"/>
  <c r="J62" i="1" s="1"/>
  <c r="I61" i="1"/>
  <c r="I62" i="1" s="1"/>
  <c r="H61" i="1"/>
  <c r="H62" i="1" s="1"/>
  <c r="K32" i="3" l="1"/>
  <c r="K33" i="3" s="1"/>
  <c r="J32" i="3"/>
  <c r="J33" i="3" s="1"/>
  <c r="J34" i="3" s="1"/>
  <c r="I32" i="3"/>
  <c r="I33" i="3" s="1"/>
  <c r="H32" i="3"/>
  <c r="H33" i="3" s="1"/>
  <c r="G32" i="3"/>
  <c r="G33" i="3" s="1"/>
  <c r="K32" i="2" l="1"/>
  <c r="K33" i="2" s="1"/>
  <c r="J32" i="2"/>
  <c r="J33" i="2" s="1"/>
  <c r="J34" i="2" s="1"/>
  <c r="I32" i="2"/>
  <c r="I33" i="2" s="1"/>
  <c r="H32" i="2"/>
  <c r="H33" i="2" s="1"/>
  <c r="G32" i="2"/>
  <c r="G33" i="2" s="1"/>
  <c r="K25" i="1" l="1"/>
  <c r="K26" i="1" s="1"/>
  <c r="J25" i="1"/>
  <c r="J26" i="1" s="1"/>
  <c r="I25" i="1"/>
  <c r="I26" i="1" s="1"/>
  <c r="H25" i="1"/>
  <c r="H26" i="1" s="1"/>
  <c r="G26" i="1"/>
  <c r="G168" i="1" s="1"/>
  <c r="E168" i="1" s="1"/>
</calcChain>
</file>

<file path=xl/sharedStrings.xml><?xml version="1.0" encoding="utf-8"?>
<sst xmlns="http://schemas.openxmlformats.org/spreadsheetml/2006/main" count="811" uniqueCount="219">
  <si>
    <t>No. DE OBRA</t>
  </si>
  <si>
    <t>RUBRO DE GASTO</t>
  </si>
  <si>
    <t>SUBCLASIFICACIÓN</t>
  </si>
  <si>
    <t>INCIDENCIA</t>
  </si>
  <si>
    <t>NOMBRE DEL PROYECTO</t>
  </si>
  <si>
    <t>Localidad</t>
  </si>
  <si>
    <t>ESTRUCTURA FINANCIERA</t>
  </si>
  <si>
    <t>ORIGEN DEL RECURSO</t>
  </si>
  <si>
    <t>TOTAL</t>
  </si>
  <si>
    <t>FEDERAL</t>
  </si>
  <si>
    <t>ESTATAL</t>
  </si>
  <si>
    <t>MUNICIPAL</t>
  </si>
  <si>
    <t>OTROS</t>
  </si>
  <si>
    <t>METAS</t>
  </si>
  <si>
    <t>U.M</t>
  </si>
  <si>
    <t>CANTIDAD</t>
  </si>
  <si>
    <t>NO. BENEF.</t>
  </si>
  <si>
    <t>MOD. EJEC.</t>
  </si>
  <si>
    <t>H. AYUNTAMIENTO MUNICIPAL  CONSTITUCIONAL DE CUAUTEPEC, GUERRERO.</t>
  </si>
  <si>
    <t>Ramo 33. Aportaciones Federales para Entidades Federativas y Municipios.</t>
  </si>
  <si>
    <t xml:space="preserve">Fondo de Aportaciones para la Infraestructura Social Municipal. </t>
  </si>
  <si>
    <t>P R O P U E S T A     D E     I N V E R S I Ó N     2 0 2 4</t>
  </si>
  <si>
    <t>SUMA ESTE HOJA</t>
  </si>
  <si>
    <t>SUBTOTAL</t>
  </si>
  <si>
    <t>AMPLIACION DE RED DE DISTRIBUCION DE  AGUA ENTUBADA Y OBRA COMPLEMENTARIA EN CALLE SIN NOMBRE EN LA LOCALIDAD DE CUILUTLA DEL MUNICIPIO DE CUATEPEC GUERRERO</t>
  </si>
  <si>
    <t>AMPLIACION DE RED DE DRENAJE SANITARIO Y OBRA COMPLEMENTARIA EN ANDADOR SIN NOMBRE DE LA COL. LA LAJA EN LA LOCALIDAD DE CUAUTEPEC MUNICIPIO DE CUAUTEPEC GUERRERO</t>
  </si>
  <si>
    <t>AMPLIACION DE RED DE DISTRIBUCION DE  AGUA ENTUBADA Y OBRA COMPLEMENTARIA EN CALLE SIN NOMBRE EN LA LOCALIDAD DE COQUILLO DEL MUNICIPIO DE CUATEPEC GUERRERO</t>
  </si>
  <si>
    <t>JALAPA</t>
  </si>
  <si>
    <t>CUAUTEPEC</t>
  </si>
  <si>
    <t>COQUILLO</t>
  </si>
  <si>
    <t>CUILUTLA</t>
  </si>
  <si>
    <t>CUACUYULICHAN</t>
  </si>
  <si>
    <t>PABELLON</t>
  </si>
  <si>
    <t>LA PAROTA</t>
  </si>
  <si>
    <t>REHABILITACION DE POZO DE CAPTACION  DE AGUA DE LA LO CALIDAD DE JALAPA MUNICIPIO DE CUAUTEPEC GUERRERO.</t>
  </si>
  <si>
    <t>REHABILITACION DE POZO DE CAPTACION  DE AGUA DE LA LO CALIDAD DE EL PABELLON MUNICIPIO DE CUAUTEPEC GUERFRERO.</t>
  </si>
  <si>
    <t>REHABILITACION DE POZO DE CAPTACION  DE AGUA DE LA LO CALIDAD DE LA PAROTA MUNICIPIO DE CUAUTEPEC GUERFRERO.</t>
  </si>
  <si>
    <t>AMPLIACION DE RED DE DISTRIBUCION DE  AGUA ENTUBADA Y OBRA COMPLEMENTARIA EN CALLE LA CANDELARIA  EN LA LOCALIDAD DE CUACUYULICHAN DEL MUNICIPIO DE CUATEPEC GUERRERO</t>
  </si>
  <si>
    <t>POZO DE CAPTACION DE AGUA ENTUBADA</t>
  </si>
  <si>
    <t>APO</t>
  </si>
  <si>
    <t>DIR</t>
  </si>
  <si>
    <t>RED O SISTEMA DE AGUA ENTUBADA (OIR)</t>
  </si>
  <si>
    <t>CONSTRUCCION DE AULA RURAL EN LA ESC. TELEBACHILLERATO COMUNITARIO 172  EN LA LOCALIDAD DE EL PABELLON MUNICIPIO DE CUAUTEPEC GUERRERO</t>
  </si>
  <si>
    <t>RED DE ALCANTARILLADO (OIR)</t>
  </si>
  <si>
    <t>IBE</t>
  </si>
  <si>
    <t>PREPARATORIA U HOMOLIGO AULA</t>
  </si>
  <si>
    <t>CARRETERA (OIR)</t>
  </si>
  <si>
    <t>URB</t>
  </si>
  <si>
    <t>CAMINO (OIR)</t>
  </si>
  <si>
    <t>CONTINGENCIA REHABILITACION DE CAMINO RURAL MIRAMAR-LA BOCANA EN EL MUNICIPIO DE CUAUTEPEC GUERRERO.</t>
  </si>
  <si>
    <t>CONTINGENCIA REHABILITACION DE CAMINO RURAL MIRAMAR-ZIHUAPOLOYA EN EL MUNICIPIO DE CUAUTEPEC GUERRERO.</t>
  </si>
  <si>
    <t>AD</t>
  </si>
  <si>
    <t>KM</t>
  </si>
  <si>
    <t>ML</t>
  </si>
  <si>
    <t>AULA</t>
  </si>
  <si>
    <t>AMPLIACION DE DRENAJE SANITARIO Y OBRA COMPLEMENTARIA EN LA CALLE DIVINO ROSTRO EN CUAUTEPEC MUNICIPIO DE CUAUTEPEC GUERRERO.</t>
  </si>
  <si>
    <t>POZO</t>
  </si>
  <si>
    <t>ZIHUAPOLOYA</t>
  </si>
  <si>
    <t>LA BOCANA</t>
  </si>
  <si>
    <t>6000 HAB</t>
  </si>
  <si>
    <t>1500 HAB</t>
  </si>
  <si>
    <t>600 HAB</t>
  </si>
  <si>
    <t>750 HAB</t>
  </si>
  <si>
    <t>150 HAB</t>
  </si>
  <si>
    <t>450 HAB</t>
  </si>
  <si>
    <t>30 ALUM</t>
  </si>
  <si>
    <t>550 HAB</t>
  </si>
  <si>
    <t>CONTINGENCIA REHABILITACION DE CARRETERA SECUNDARIA JALAPA- CUAUTEPEC  EN EL MUN ICIPIO DE CUAUTEPEC GUERRERO</t>
  </si>
  <si>
    <t>NUMERO DE CONTRATO</t>
  </si>
  <si>
    <t>FAISM-081-AD-CS-MCG-24-01</t>
  </si>
  <si>
    <t>FAISM-081-AD-CS-MCG-24-02</t>
  </si>
  <si>
    <t>FAISM-081-AD-CR-MCG-24-03</t>
  </si>
  <si>
    <t>FAISM-081-AD-CR-MCG-24-04</t>
  </si>
  <si>
    <t>FAISM-081-AD-OP-MCG-24-05</t>
  </si>
  <si>
    <t>FAISM-081-AD-OP-MCG-24-06</t>
  </si>
  <si>
    <t>FAISM-081-AD-OP-MCG-24-07</t>
  </si>
  <si>
    <t>FAISM-081-AD-OP-MCG-24-08</t>
  </si>
  <si>
    <t>FAISM-081-AD-OP-MCG-24-09</t>
  </si>
  <si>
    <t>FAISM-081-AD-OP-MCG-24-10</t>
  </si>
  <si>
    <t>FAISM-081-AD-OP-MCG-24-11</t>
  </si>
  <si>
    <t>FAISM-081-AD-OP-MCG-24-12</t>
  </si>
  <si>
    <t>FAISM-081-AD-OP-MCG-24-13</t>
  </si>
  <si>
    <t>FAISM-081-AD-OP-MCG-24-14</t>
  </si>
  <si>
    <t>AMPLIACION DE RED DE DRENAJE SANITARIO Y OBRA COMPLEMENTARIA EN CALLE FRANCISCO I. MADERO EN LA LOCALIDAD DE JALAPA  DEL MUNICIPIO DE CUATEPEC GUERRERO</t>
  </si>
  <si>
    <t>CONTINGENCIA REHABILITACION DE CARRETERA SECUNDARIA CUAUTEPEC-COQUILLO EN EL MUN ICIPIO DE CUAUTEPEC GUERRERO</t>
  </si>
  <si>
    <t>REHABILITACION DE POZO DE CAPTACION  DE AGUA DE LA LO CALIDAD DE LA SOLEDAD MUNICIPIO DE CUAUTEPEC GUERFRERO.</t>
  </si>
  <si>
    <t>LA SOLEDAD</t>
  </si>
  <si>
    <t>351 HAB</t>
  </si>
  <si>
    <t>INICIO</t>
  </si>
  <si>
    <t>TERMINACION</t>
  </si>
  <si>
    <t>PERIODO DE EJECUCION</t>
  </si>
  <si>
    <t>FAISM-081-AD-OP-MCG-24-15</t>
  </si>
  <si>
    <t>P R O P U E S T A     D E     I N V E R S I Ó N     2 0 2 5</t>
  </si>
  <si>
    <t>REHABILITACION DE BASURERO MUNICIPAL EN EL MUNICIPIO DE CUAUTEPEC GUERRERO.</t>
  </si>
  <si>
    <t>REHABILITACION DE ALUMBRADO PUBLICO EN EL MUNICIPIO DE CUAUTEPEC GUERRERO</t>
  </si>
  <si>
    <t>AMPLIACION DE RED DE DRENAJE SANITARIO Y OBRA COMPLEMENTARIA EN CALLE FRANCISCO I. MADERO 2DA ETAPA EN LA LOCALIDAD DE JALAPA  DEL MUNICIPIO DE CUATEPEC GUERRERO</t>
  </si>
  <si>
    <t>REHUBICACION DE POSTE DE LUZ EN CALLE SIN NOMBRE EN LA LOCALIDAD DE COQUILLO DEL MUNICIPIO DE CUATEPEC GUERRERO</t>
  </si>
  <si>
    <t>REHUBICACION DE POSTE DE LUZ EN CALLE SIN NOMBRE EN LA LOCALIDAD DE CUAUTEPEC DEL MUNICIPIO DE CUATEPEC GUERRERO</t>
  </si>
  <si>
    <t>EQUIPAMIENTO EN AULA RURAL EN LA ESC. TELEBACHILLERATO COMUNITARIO 172  EN LA LOCALIDAD DE EL PABELLON MUNICIPIO DE CUAUTEPEC GUERRERO</t>
  </si>
  <si>
    <t>CONSTRUCCION DE AULA RURAL EN LA ESC. TELEBACHILLERATO COMUNITARIO 172  2DA ETAPA EN LA LOCALIDAD DE EL PABELLON MUNICIPIO DE CUAUTEPEC GUERRERO</t>
  </si>
  <si>
    <t>FAISM-081-AD-OP-MCG-25-05</t>
  </si>
  <si>
    <t>FAISM-081-AD-OP-MCG-25-06</t>
  </si>
  <si>
    <t>FAISM-081-AD-OP-MCG-25-07</t>
  </si>
  <si>
    <t>13/02/20025</t>
  </si>
  <si>
    <t>FAISM-081-AD-OP-MCG-25-01</t>
  </si>
  <si>
    <t>FAISM-081-AD-OP-MCG-25-02</t>
  </si>
  <si>
    <t>FAISM-081-AD-OP-MCG-25-03</t>
  </si>
  <si>
    <t>FAISM-081-AD-OP-MCG-25-04</t>
  </si>
  <si>
    <t>FAISM-081-AD-OP-MCG-25-08</t>
  </si>
  <si>
    <t>AMPLIACION DE RED DE AGUA POTABLE Y OBRA COMPLEMENTARIA EN LA CALLE LAS PALMAS COLONIA CHOMULCO EN EL MUNICIPIO DE CUAUTEPEC, GUERRERO</t>
  </si>
  <si>
    <t>AMPLIACION DE RED DE AGUA ENTUBADA Y OBRA COMPLEMENTARIA EN LA CALLE LAS PALMAS COLONIA CHOMULCO EN EL MUNICIPIO DE CUAUTEPEC, GUERRERO</t>
  </si>
  <si>
    <t>AMPLIACION DE RED DE AGUA ENTUBADA Y OBRA COMPLEMENTARIA PARA SU PROTECCION  EN LA CALLE PRINCIPAL EN LA LOCALIDAD DE EL SALTO EN EL MUNICIPIO DE CUAUTEPEC GUERRERO</t>
  </si>
  <si>
    <t>EL SALTO</t>
  </si>
  <si>
    <t>REHABILITACION DE SISTEMA Y RED DE AGUA ENTUBADA EN LA LOCALIDA DE EL SALTO EN EL MUNICIPIO DE CUAUTEPEC GUERRERO</t>
  </si>
  <si>
    <t>EL LLANO</t>
  </si>
  <si>
    <t>LIMONCITO</t>
  </si>
  <si>
    <t>CANTARRANAS</t>
  </si>
  <si>
    <t>CIHUAPOLOYA</t>
  </si>
  <si>
    <t>SAN JOSE LAS PALMAS</t>
  </si>
  <si>
    <t>LA DICHA</t>
  </si>
  <si>
    <t>PASO SALINAS</t>
  </si>
  <si>
    <t>SAN ANTON IO</t>
  </si>
  <si>
    <t>LAS PAROTAS</t>
  </si>
  <si>
    <t>LAS CALANDRIAS</t>
  </si>
  <si>
    <t>AMPLIACION DE RED DE AGUA ENTUBADA Y OBRA COMPLEMENTARIA PARA SU PROTECCION EN LA CALLE PRINCIPAL 2DA ETAPA  EN LA LOCALIDAD DE CUACUYULICHA EN EL MUNICIPIO DE CUAUTEPEC GUERRERO.</t>
  </si>
  <si>
    <t>CONSTRUCCION DE TECHADO ESTRUCTURAL EN AREAS DE USOS MULTIPLES EN LA ESCUELA PREESCOLAR COMUNITARIO FERNANDO MONTES DE OCA CON CLAVE C.C.T.12KJN0676E EN LA LOCALIDAD DE  EL LIMONCITO MUNICIPIO DE CUAUTEPEC GUERRERO.</t>
  </si>
  <si>
    <t>CONSTRUCCION DE MURO DE CONTENCION EN AMPLIACION DE RED DE DRENAJE SANITARIO Y OBRA COMPLEMENTARIA EN ANDADOR SIN NOMBRE DE LA COL. LA LAJA EN LA LOCALIDAD DE CUAUTEPEC MUNICIPIO DE CUAUTEPEC GUERRERO</t>
  </si>
  <si>
    <t>REHABILITACION DE CAMINO SACA COSECHA EN LA COMUNIDAD DE JALAPA MUNICIPIO DE CUAUTEPEC GRERRERO.</t>
  </si>
  <si>
    <t>REHABILITACION DE CAMINO SACA COSECHA EN LA LOCALIDAD DEL LIBANO MUNICIPIO DE CUAUTEPEC GUERRERO.</t>
  </si>
  <si>
    <t>REHABILITACION DE CAMINOS SACA COSECHA EN LA COMUNIDAD DE SAN AGUSTIN CUILUTA DEL MUNICIPIO DE CUAUTEPEC GUERRERO.</t>
  </si>
  <si>
    <t>REHABILITACION DE CAMINO SACA COSECHA DE ALTO BARRETO EN LA LOCALIDAD DE LA DICHA EN EL MUNICIPIO DE CUAUTEPEC GUERRERO.</t>
  </si>
  <si>
    <t>REHABILITACION DE CAMINOS SACACOSECHA EN LA LOCALIDAD DE CUAUTEPEC EN EL MUNICIPIO DE CUATEOEC GUERRERO.</t>
  </si>
  <si>
    <t>REHABILITACION DE CAMINO RURAL TRAMO MIRAMAR- LA BOCANA EN LA LOCALIDAD DE LA BOCANA EN EL MUNICIPIO DE CUAUTEPEC GUERRERO.</t>
  </si>
  <si>
    <t>REHABILITACION DE CAMINO RURAL EN EL TRAMO DE EL LIMON GRANDE- EL MAGUEY- PASO SALINAS EN EL MUNICIPIO DE CUAUTEPEC GUERRERO.</t>
  </si>
  <si>
    <t>REHABILITACION DE CAMINO RURAL EN EL TRAMO EL LIBANO- EL SALTO EN LA LOCALIDAD DE EL SALTO EN EL MUNICIPIO DE CUAUTEPEC GUERRERO.</t>
  </si>
  <si>
    <t>REHABILITACION DE CAMINO RURAL EN EL TRAMO DE CUAUTEPE- LAS PAROTAS EN LA LOCALIDAD DE LAS PAROTAS EN EL MUNICIPIO DE CUAUTEPEC GUERRERO.</t>
  </si>
  <si>
    <t>REHABILTACION DE CAMINO RURAL EN EL TRAMO DE ATRIXCO- ZIHUAPOLOYA-SAN AGUSTIN CUILUTLA EN EL MUNICIPIO DE CUAUTEPEC GUERRERO.</t>
  </si>
  <si>
    <t>REHABILITACION DE CAMINO RURAL TRAMO ATRIXCO ZIHUAPOLOYA-EL RIO LOS ACHOTES EN EL MUNICIPIO DE CUAUTEPEC GUERRERO.</t>
  </si>
  <si>
    <t>REHABILITACION DE CAMINO RURAL TRAMO EL PABELLON- EL PEDREGAL EN EL MUNICIPIO DE CUAUTEPEC GUERRERO.</t>
  </si>
  <si>
    <t>REHABILITACION DE CAMINO SACACOSECHA EN LA LOCALIDAD DE ZIHUAPOLOYA EN EL MUNICIPIO DE CUAUTEPEC GUERRERO.</t>
  </si>
  <si>
    <t>REHABILIOTACION DE CAMINO RURAL (ATRIXCO-ZIHUAPOLOYA) LA BOCANITA EN EL MUNICIPIO DE CUAUTEPEC GUERRERO.</t>
  </si>
  <si>
    <t>REHABILITACION DE CAMINO RURAL TRAMO RANCHO EL RECODO - ESTERO DEL MARQUEZ EN EL MUNICIPIO DE CUAUTEPEC GUERRERO.</t>
  </si>
  <si>
    <t>REHABILITACION DE CAMINO RURAL TRAMO JALAPA - EL POCHOTILLO EN EL MUNICIPIO DE CUAUTEPEC GUERRERO.</t>
  </si>
  <si>
    <t>REHABILITACION DE CAMINO SACA COSECHA EN LA LOCALIDAD DE COACOYULICHAN EN EL MUNICIPIO DE CUAUTEPEC GUERRERO.</t>
  </si>
  <si>
    <t>REHABILITACION DE CAMINO SACA COSECHA EN LA LOCALIDAD DE  EL SALTO EN EL MUNICIPIO DE CUAUTEPEC GUERRERO.</t>
  </si>
  <si>
    <t>REHABILITACION DE CANCHA DE FUT-BOOL RAPIDO EN AREAS DE USOS MULTIPLES EN LA ESCUELA PRIMARIA RURAL FEDERAL IGNACIO MANUEL ALTAMIRANO CON CLAVE C.C.T.12DPR2943E EN LA LOCALIDAD DE  CUAUTEPEC MUNICIPIO DE CUAUTEPEC GUERRERO.</t>
  </si>
  <si>
    <t>CUAUICUYULICHAN</t>
  </si>
  <si>
    <t>LIMON GRANDE</t>
  </si>
  <si>
    <t>HUAMUCHITITAN</t>
  </si>
  <si>
    <t>CAMINO SACA COSECHAS</t>
  </si>
  <si>
    <t>COM</t>
  </si>
  <si>
    <t>CANCHAS PUBLICAS</t>
  </si>
  <si>
    <t>CONSTRUCCION DE CANCHA DE FUT-BOOL SOCQUER EN LA LOCALIDAD DE LIMON GRANDE EN EL MUNICIPIO DE CUAUTEPEC GUERRERO.</t>
  </si>
  <si>
    <t>AMPLIACION DE RED DE AGUA ENTUBADA Y OBRA COMPLEMENTARIA PARA SU PROTECCION EN LA CALLE PRINCIPAL   EN LA LOCALIDAD DE CANTA RANAS EN EL MUNICIPIO DE CUAUTEPEC GUERRERO.</t>
  </si>
  <si>
    <t>CONSTRUCCION DE TRIBUNAS EN AREAS DE USOS MULTIPLES EN LA ESCUELA PRIMARIA RURAL FEDERAL IGNACIO MANUEL ALTAMIRANO CON CLAVE C.C.T.12DPR2943E EN LA LOCALIDAD DE  CUAUTEPEC MUNICIPIO DE CUAUTEPEC GUERRERO.</t>
  </si>
  <si>
    <t>PRIMARIA U HUMOLOGO CANCHA DEPORTIVA</t>
  </si>
  <si>
    <t>AMPLIACION DE RED DE DRENAJE SANITARIO Y OBRA COMPLEMENTARIA EN CALLE AMPLIACION GONZALO GUERRERO  EN LA LOCALIDAD DE CUAUTEPEC  DEL MUNICIPIO DE CUATEPEC GUERRERO</t>
  </si>
  <si>
    <t>CENTRO DE DESARROLLO COMUNITARIO</t>
  </si>
  <si>
    <t>CONSTRUCCION DE CENTRO DE DESARROLLO CUMUNITARIO EN LA COLONIA CENTRO DE LA LOCALIDAD DE HUAMUCHITITAN MUINICIPIO DE CUAUTEPEC GUERRERO.</t>
  </si>
  <si>
    <t>COMEDOR COMUNITARIO</t>
  </si>
  <si>
    <t>CONSTRUCCION DE COMEDOR PUBLICO COMUNITARIO EN LA CALLE  PLAN DE AYALA COLONIA LA VILLA LA LOCALIDAD DE CUAUTEPEC MUNICIPIO DE CUAUTEPEC GUERRERO.</t>
  </si>
  <si>
    <t>ESPACIOS PUBLICOS MULTIDEPORTIVOS</t>
  </si>
  <si>
    <t>MURO DE CONTENCION</t>
  </si>
  <si>
    <t>CONSTRUCCION DE MURO DE CONTENCION EN LA CALLE LAS CRUCES COLONIA LA LAJA EN LA LOCALIDAD DE CUAUTEPEC MUNICIPIO DE CUAUTEPEC GUERRERO</t>
  </si>
  <si>
    <t>CONSTRUCCION DE PARQUE PUBLICO  EN LA CALLE PRINCIPAL COLONIA CENTRO EN LA LOCALIDAD DEL EL COQUILLO EN EL MUNICIPIO DE CUAUTEPEC GUERRERO.</t>
  </si>
  <si>
    <t>PARQUE PUBLICO</t>
  </si>
  <si>
    <t>CONSTRUCCION DE PARQUE PUBLICO  EN LA CALLE PRINCIPAL COLONIA CENTRO EN LA LOCALIDAD DEL PASO SALINAS EN EL MUNICIPIO DE CUAUTEPEC GUERRERO.</t>
  </si>
  <si>
    <t>CONSTRUCCION DE PARQUE PUBLICO  EN LA CALLE PRINCIPAL COLONIA CENTRO EN LA LOCALIDAD DE LA SOLEDAD EN EL MUNICIPIO DE CUAUTEPEC GUERRERO.</t>
  </si>
  <si>
    <t>REHABILITACION DE TECHADO ESTRUCTURAL EN AREA DE ESPACIOS PUBLICOS MULTI DEPORTIVOS EN CALLE PRINCIPAL COLONIA CENTRO  EN LA  EN LA LOCALIDAD DE  SAN JOSE LAS PALMAS MUNICIPIO DE CUAUTEPEC GUERRERO.</t>
  </si>
  <si>
    <t>AMPLIACION DE RED DE AGUA ENTUBADA Y OBRA COMPLEMENTARIA PARA SU PROTECCION EN LA CALLE PRINCIPAL   EN LA LOCALIDAD DE EL LLANO EN EL MUNICIPIO DE CUAUTEPEC GUERRERO.</t>
  </si>
  <si>
    <t>PREESCOLAR U HOMOLOGO CANCHAS DEPORTIVAS</t>
  </si>
  <si>
    <t>ALUMBRADO PUBLICO</t>
  </si>
  <si>
    <t>ELE</t>
  </si>
  <si>
    <t>ELECTRIFICACION (OIR)</t>
  </si>
  <si>
    <t>CONSTRUCCION DE SISTEMA DE ALUMBRA DO PUBLICI EN CARRETERA PINOTEPA NAL. OAXACA EN LA LOCALIDAD DE SAN ATONIO EN EL MUNICIPIO DE CUAUTEPEC GUERRERO.</t>
  </si>
  <si>
    <t>CONSTRCCIO DE CARCAMO Y LINEA DE CONDUCCION EN LA LOCALIDAD DE SAN ANTONIO EN EL MUNICIPIO DE CUAUTEPEC GUERRERO.</t>
  </si>
  <si>
    <t>CARCAMO (OIR)</t>
  </si>
  <si>
    <t>PAMPLIACION DE RED DE DISTRIBUCION DE  AGUA ENTUBADA Y OBRA COMPLEMENTARIA EN CALLE PRINCIPAL COLONIA CENTRO  EN LA LOCALIDAD DE LAS CALANDRIAS DEL MUNICIPIO DE CUAUTEPEC GUERRERO</t>
  </si>
  <si>
    <t>AMPLIACION DE RED DE DISTRIBUCION DE  AGUA ENTUBADA Y OBRA COMPLEMENTARIA EN CALLE PRINCIPAL COLONIA CENTRO  EN LA LOCALIDAD DE LAS PAROTAS DEL MUNICIPIO DE CUAUTEPEC GUERRERO</t>
  </si>
  <si>
    <t>AMPLIACION DE RED DE DISTRIBUCION DE  AGUA ENTUBADA Y OBRA COMPLEMENTARIA EN CALLE PRINCIPAL COLONIA CENTRO  EN LA LOCALIDAD DE LA DICHA DEL MUNICIPIO DE CUAUTEPEC GUERRERO</t>
  </si>
  <si>
    <t>AMPLIACION DE RED DE DISTRIBUCION DE  AGUA ENTUBADA Y OBRA COMPLEMENTARIA EN CALLE RUMBO A LA CANCHA DE FUT-BOOL  EN LA LOCALIDAD DE SAN JOSE LAS PALMAS DEL MUNICIPIO DE CUAUTEPEC GUERRERO</t>
  </si>
  <si>
    <t>AMPLIACION DE RED DE DISTRIBUCION DE  AGUA ENTUBADA Y OBRA COMPLEMENTARIA EN CALLE SIN NOMBRE 2DA ETAPA EN LA LOCALIDAD DE CUILUTLA DEL MUNICIPIO DE CUAUTEPEC GUERRERO</t>
  </si>
  <si>
    <t>AMPLIACION DE RED DE DISTRIBUCION DE  AGUA ENTUBADA Y OBRA COMPLEMENTARIA EN CALLE LA CANDELARIA 2 DA ETAPA EN LA LOCALIDAD DE CUACUYULICHAN DEL MUNICIPIO DE CUAUTEPEC GUERRERO</t>
  </si>
  <si>
    <t>AMPLIACION DE RED DE DRENAJE SANITARIO Y OBRA COMPLEMENTARIA EN CALLE FRANCISCO I. MADERO 2DA ETAPA EN LA LOCALIDAD DE JALAPA  DEL MUNICIPIO DE CUAUTEPEC GUERRERO</t>
  </si>
  <si>
    <t>REHUBICACION DE POSTE DE LUZ EN LA REHABILITACION DE LA PAVIMENTACION CALLE SIN NOMBRE 2DA ETAPA EN LA LOCALIDAD DE COQUILLO DEL MUNICIPIO DE CUAUTEPEC GUERRERO</t>
  </si>
  <si>
    <t>REHUBICACION DE POSTE DE LUZ EN LA REHABILITACION DE LA PAVIMENTACION CALLE SIN NOMBRE  EN LA LOCALIDAD DE COQUILLO DEL MUNICIPIO DE CUAUTEPEC GUERRERO</t>
  </si>
  <si>
    <t>REHABILITACION DE ESPACIOS PUBLICOS MULTI DEPORTIVOS Y OBRA COMPLEMENTARIA  EN EL AUDITORIO DEPORTIVO EN EL PRIMER CUADRO DE LA CIUDAD DE LA  COLONIA CENTRO EN LA LOCALIDAD DE CUAUTEPEC EN EL MUNICIPIO DE CUAUTEPEC GUERRERO.</t>
  </si>
  <si>
    <t>AMPLIACION DE RED DE DRENAJE SANITARIO Y OBRA COMPLEMENTARIA EN CALLE SIN NOMBRE EN LA COLONIA CENTRO EN LA LOCALIDAD DE JALAPA  DEL MUNICIPIO DE CUAUTEPEC GUERRERO</t>
  </si>
  <si>
    <t>CENTRO PARA LA GESTION INTEGRAL DE RESIDUOS SOLIDOS</t>
  </si>
  <si>
    <t>TRATAMIENTO Y DESASOLVE DE RESIDUOS SOLIDOS EN EL BASURERO A CIELO ABIERTO EN EL BASURERO DE CUAUTEPEC EN EL MUNICIPIO DE CUAUTEPEC GUERRERO</t>
  </si>
  <si>
    <t>TRATAMIENTO Y DESASOLVE DE RESIDUOS SOLIDOS EN EL BASURERO A CIELO ABIERTO EN EL BASURERO DE JALAPA EN EL MUNICIPIO DE CUAUTEPEC GUERRERO</t>
  </si>
  <si>
    <t>PUENTE (PEATONAL Y VEHICULAS) (OIR)</t>
  </si>
  <si>
    <t>CONSTRUCCION DE PUENTE VEHICULAR EN CARRETERA RURAL ENTRADA A ZIHUAPOLOYA EN EL MUNICIPIO DE CUAUTEPEC GUERRERO.</t>
  </si>
  <si>
    <t>REHABILITACION DE CENTRO DE ASISTENCIA SOCIAL PARA LAS INFANCIAS (DIF) EN LA CALLE PRINCIPAL COLONIA CENTRO EN CUAUTEPEC MUNICIPIO DE CUAUTEPEC GUERRERO.</t>
  </si>
  <si>
    <t>CENTRO DE ASISTENCIA SOCIAL PARA LAS INFANCIAS</t>
  </si>
  <si>
    <t>SAN TA CLARA</t>
  </si>
  <si>
    <t>EL LIBANO</t>
  </si>
  <si>
    <t>SAN AGUSTIN CUILUTLA</t>
  </si>
  <si>
    <t>EL PABELLON</t>
  </si>
  <si>
    <t>LA BOCANITA</t>
  </si>
  <si>
    <t>ESTERO DEL MARQUEZ</t>
  </si>
  <si>
    <t>AMPLIACION DE RED DE DRENAJE SANITARIO Y OBRA COMPLEMENTARIA EN CALLE VICENTE GUERRERO  EN LA LOCALIDAD DE CUAUTEPEC  DEL MUNICIPIO DE CUATEPEC GUERRERO</t>
  </si>
  <si>
    <t>M3</t>
  </si>
  <si>
    <t>12000 HAB</t>
  </si>
  <si>
    <t>LUM</t>
  </si>
  <si>
    <t>POSTE</t>
  </si>
  <si>
    <t>SISTEMA</t>
  </si>
  <si>
    <t>CANCHA</t>
  </si>
  <si>
    <t>TRIBUNA</t>
  </si>
  <si>
    <t>450 ALUM</t>
  </si>
  <si>
    <t>300 ALUM</t>
  </si>
  <si>
    <t>3500 HAB</t>
  </si>
  <si>
    <t>M2</t>
  </si>
  <si>
    <t>1750 HAB</t>
  </si>
  <si>
    <t>150 ALUM</t>
  </si>
  <si>
    <t>15000 HAB</t>
  </si>
  <si>
    <t>850 HAB</t>
  </si>
  <si>
    <t>3150 HAB</t>
  </si>
  <si>
    <t>28+A85:A95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</si>
</sst>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8"/>
      <name val="Arial"/>
      <family val="2"/>
    </font>
    <font>
      <sz val="8"/>
      <name val="Arial"/>
      <family val="2"/>
    </font>
    <font>
      <sz val="7"/>
      <color theme="1"/>
      <name val="Calibri"/>
      <family val="2"/>
      <scheme val="minor"/>
    </font>
    <font>
      <b/>
      <sz val="14"/>
      <color theme="1"/>
      <name val="Calibri"/>
      <family val="2"/>
      <scheme val="minor"/>
    </font>
    <font>
      <sz val="8"/>
      <name val="Calibri"/>
      <family val="2"/>
      <scheme val="minor"/>
    </font>
    <font>
      <sz val="8"/>
      <color theme="1"/>
      <name val="Calibri"/>
      <family val="2"/>
      <scheme val="minor"/>
    </font>
    <font>
      <sz val="7"/>
      <name val="Calibri"/>
      <family val="2"/>
      <scheme val="minor"/>
    </font>
    <font>
      <sz val="6"/>
      <color theme="1"/>
      <name val="Calibri"/>
      <family val="2"/>
      <scheme val="minor"/>
    </font>
    <font>
      <sz val="11"/>
      <color theme="0"/>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0" fontId="0" fillId="0" borderId="1" xfId="0" applyBorder="1"/>
    <xf numFmtId="0" fontId="2" fillId="2"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44" fontId="4" fillId="3" borderId="14" xfId="1" applyNumberFormat="1" applyFont="1" applyFill="1" applyBorder="1" applyAlignment="1">
      <alignment vertical="center" wrapText="1"/>
    </xf>
    <xf numFmtId="44" fontId="5" fillId="3" borderId="14" xfId="1" applyNumberFormat="1" applyFont="1" applyFill="1" applyBorder="1" applyAlignment="1">
      <alignment vertical="center" wrapText="1"/>
    </xf>
    <xf numFmtId="0" fontId="4" fillId="3" borderId="15" xfId="0" applyFont="1" applyFill="1" applyBorder="1" applyAlignment="1">
      <alignment horizontal="center" vertical="center" wrapText="1"/>
    </xf>
    <xf numFmtId="44" fontId="4" fillId="3" borderId="15" xfId="1" applyNumberFormat="1" applyFont="1" applyFill="1" applyBorder="1" applyAlignment="1">
      <alignment vertical="center" wrapText="1"/>
    </xf>
    <xf numFmtId="44" fontId="5" fillId="3" borderId="15" xfId="1" applyNumberFormat="1" applyFont="1" applyFill="1" applyBorder="1" applyAlignment="1">
      <alignment vertical="center" wrapText="1"/>
    </xf>
    <xf numFmtId="0" fontId="4" fillId="3" borderId="16" xfId="0" applyFont="1" applyFill="1" applyBorder="1" applyAlignment="1">
      <alignment horizontal="center" vertical="center" wrapText="1"/>
    </xf>
    <xf numFmtId="44" fontId="4" fillId="3" borderId="17" xfId="1" applyNumberFormat="1" applyFont="1" applyFill="1" applyBorder="1" applyAlignment="1">
      <alignment vertical="center" wrapText="1"/>
    </xf>
    <xf numFmtId="44" fontId="5" fillId="3" borderId="17" xfId="1" applyNumberFormat="1" applyFont="1" applyFill="1" applyBorder="1" applyAlignment="1">
      <alignment vertical="center" wrapText="1"/>
    </xf>
    <xf numFmtId="44" fontId="5" fillId="3" borderId="18" xfId="1" applyNumberFormat="1" applyFont="1" applyFill="1" applyBorder="1" applyAlignment="1">
      <alignment vertical="center" wrapText="1"/>
    </xf>
    <xf numFmtId="0" fontId="6" fillId="0" borderId="1" xfId="0" applyFont="1" applyBorder="1"/>
    <xf numFmtId="0" fontId="6" fillId="0" borderId="3" xfId="0" applyFont="1" applyBorder="1"/>
    <xf numFmtId="0" fontId="6" fillId="0" borderId="3" xfId="0" applyFont="1" applyBorder="1" applyAlignment="1">
      <alignment wrapText="1"/>
    </xf>
    <xf numFmtId="0" fontId="6" fillId="0" borderId="1" xfId="0" applyFont="1" applyBorder="1" applyAlignment="1">
      <alignment wrapText="1"/>
    </xf>
    <xf numFmtId="0" fontId="0" fillId="0" borderId="1" xfId="0" applyBorder="1" applyAlignment="1">
      <alignment wrapText="1"/>
    </xf>
    <xf numFmtId="44" fontId="6" fillId="0" borderId="1" xfId="2" applyFont="1" applyBorder="1"/>
    <xf numFmtId="44" fontId="6" fillId="0" borderId="3" xfId="2" applyFont="1" applyBorder="1"/>
    <xf numFmtId="44" fontId="0" fillId="0" borderId="1" xfId="2" applyFont="1" applyBorder="1"/>
    <xf numFmtId="44" fontId="0" fillId="0" borderId="0" xfId="0" applyNumberFormat="1"/>
    <xf numFmtId="0" fontId="6" fillId="0" borderId="1" xfId="0" applyFont="1" applyBorder="1" applyAlignment="1">
      <alignment horizontal="center"/>
    </xf>
    <xf numFmtId="44" fontId="6" fillId="0" borderId="1" xfId="0" applyNumberFormat="1" applyFont="1" applyBorder="1"/>
    <xf numFmtId="0" fontId="6" fillId="0" borderId="23" xfId="0" applyFont="1" applyBorder="1" applyAlignment="1">
      <alignment horizontal="center"/>
    </xf>
    <xf numFmtId="44" fontId="6" fillId="3" borderId="22" xfId="2" applyFont="1" applyFill="1" applyBorder="1"/>
    <xf numFmtId="44" fontId="0" fillId="0" borderId="0" xfId="2" applyFont="1"/>
    <xf numFmtId="44" fontId="6" fillId="0" borderId="22" xfId="2" applyFont="1" applyFill="1" applyBorder="1"/>
    <xf numFmtId="14" fontId="0" fillId="0" borderId="1" xfId="0" applyNumberFormat="1" applyBorder="1"/>
    <xf numFmtId="0" fontId="0" fillId="2" borderId="1" xfId="0" applyFill="1" applyBorder="1" applyAlignment="1">
      <alignment horizontal="center" vertical="center"/>
    </xf>
    <xf numFmtId="0" fontId="6" fillId="3" borderId="1" xfId="0" applyFont="1" applyFill="1" applyBorder="1" applyAlignment="1">
      <alignment wrapText="1"/>
    </xf>
    <xf numFmtId="0" fontId="6" fillId="0" borderId="5" xfId="0" applyFont="1" applyBorder="1"/>
    <xf numFmtId="0" fontId="9" fillId="0" borderId="1" xfId="0" applyFont="1" applyBorder="1"/>
    <xf numFmtId="44" fontId="9" fillId="0" borderId="1" xfId="2" applyFont="1" applyFill="1" applyBorder="1"/>
    <xf numFmtId="0" fontId="11" fillId="0" borderId="1" xfId="0" applyFont="1" applyBorder="1"/>
    <xf numFmtId="44" fontId="6" fillId="0" borderId="1" xfId="2" applyFont="1" applyFill="1" applyBorder="1"/>
    <xf numFmtId="0" fontId="3" fillId="0" borderId="0" xfId="0" applyFont="1" applyAlignment="1">
      <alignment horizontal="center"/>
    </xf>
    <xf numFmtId="0" fontId="0" fillId="0" borderId="0" xfId="0" applyAlignment="1">
      <alignment horizontal="center"/>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7" fillId="0" borderId="0" xfId="0" applyFont="1" applyAlignment="1">
      <alignment horizontal="center"/>
    </xf>
    <xf numFmtId="0" fontId="6" fillId="0" borderId="22" xfId="0" applyFont="1" applyBorder="1" applyAlignment="1">
      <alignment horizontal="center"/>
    </xf>
    <xf numFmtId="0" fontId="6" fillId="0" borderId="24" xfId="0" applyFont="1" applyBorder="1" applyAlignment="1">
      <alignment horizontal="center"/>
    </xf>
    <xf numFmtId="0" fontId="6" fillId="0" borderId="23" xfId="0" applyFont="1" applyBorder="1" applyAlignment="1">
      <alignment horizont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2" borderId="28" xfId="0" applyFill="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49" fontId="10" fillId="0" borderId="1" xfId="0" applyNumberFormat="1" applyFont="1" applyFill="1" applyBorder="1" applyAlignment="1">
      <alignment wrapText="1"/>
    </xf>
    <xf numFmtId="49" fontId="6" fillId="0" borderId="1" xfId="0" applyNumberFormat="1" applyFont="1" applyFill="1" applyBorder="1" applyAlignment="1">
      <alignment wrapText="1"/>
    </xf>
    <xf numFmtId="44" fontId="8" fillId="0" borderId="1" xfId="2" applyFont="1" applyFill="1" applyBorder="1"/>
    <xf numFmtId="0" fontId="6" fillId="0" borderId="1" xfId="0" applyFont="1" applyFill="1" applyBorder="1" applyAlignment="1">
      <alignment horizontal="center"/>
    </xf>
    <xf numFmtId="0" fontId="6" fillId="0" borderId="1" xfId="0" applyFont="1" applyFill="1" applyBorder="1"/>
    <xf numFmtId="0" fontId="9" fillId="0" borderId="1" xfId="0" applyFont="1" applyFill="1" applyBorder="1" applyAlignment="1">
      <alignment wrapText="1"/>
    </xf>
    <xf numFmtId="0" fontId="8" fillId="0" borderId="1" xfId="0" applyFont="1" applyFill="1" applyBorder="1" applyAlignment="1">
      <alignment wrapText="1"/>
    </xf>
    <xf numFmtId="0" fontId="4" fillId="0" borderId="0" xfId="0" applyFont="1" applyFill="1" applyBorder="1" applyAlignment="1">
      <alignment horizontal="center" vertical="center" wrapText="1"/>
    </xf>
    <xf numFmtId="44" fontId="4" fillId="0" borderId="0" xfId="1" applyNumberFormat="1" applyFont="1" applyFill="1" applyBorder="1" applyAlignment="1">
      <alignment vertical="center" wrapText="1"/>
    </xf>
    <xf numFmtId="44" fontId="5" fillId="0" borderId="0" xfId="1" applyNumberFormat="1" applyFont="1" applyFill="1" applyBorder="1" applyAlignment="1">
      <alignment vertical="center" wrapText="1"/>
    </xf>
    <xf numFmtId="44" fontId="12" fillId="0" borderId="0" xfId="2" applyFont="1"/>
    <xf numFmtId="44" fontId="12" fillId="0" borderId="0" xfId="0" applyNumberFormat="1" applyFont="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1409701</xdr:colOff>
      <xdr:row>1</xdr:row>
      <xdr:rowOff>66674</xdr:rowOff>
    </xdr:from>
    <xdr:to>
      <xdr:col>7</xdr:col>
      <xdr:colOff>507206</xdr:colOff>
      <xdr:row>2</xdr:row>
      <xdr:rowOff>95250</xdr:rowOff>
    </xdr:to>
    <xdr:pic>
      <xdr:nvPicPr>
        <xdr:cNvPr id="2" name="Imagen 7">
          <a:extLst>
            <a:ext uri="{FF2B5EF4-FFF2-40B4-BE49-F238E27FC236}">
              <a16:creationId xmlns:a16="http://schemas.microsoft.com/office/drawing/2014/main" id="{34CDCEFE-8DF8-48EB-8143-68384E4FE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4953001" y="257174"/>
          <a:ext cx="4648200"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20637</xdr:colOff>
      <xdr:row>0</xdr:row>
      <xdr:rowOff>61913</xdr:rowOff>
    </xdr:from>
    <xdr:to>
      <xdr:col>11</xdr:col>
      <xdr:colOff>620712</xdr:colOff>
      <xdr:row>5</xdr:row>
      <xdr:rowOff>185738</xdr:rowOff>
    </xdr:to>
    <xdr:pic>
      <xdr:nvPicPr>
        <xdr:cNvPr id="4" name="Imagen 3">
          <a:extLst>
            <a:ext uri="{FF2B5EF4-FFF2-40B4-BE49-F238E27FC236}">
              <a16:creationId xmlns:a16="http://schemas.microsoft.com/office/drawing/2014/main" id="{550A9DA4-3306-DA42-E4C0-7BAC0A8670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57793" y="61913"/>
          <a:ext cx="1123950" cy="1123950"/>
        </a:xfrm>
        <a:prstGeom prst="rect">
          <a:avLst/>
        </a:prstGeom>
      </xdr:spPr>
    </xdr:pic>
    <xdr:clientData/>
  </xdr:twoCellAnchor>
  <xdr:twoCellAnchor editAs="oneCell">
    <xdr:from>
      <xdr:col>11</xdr:col>
      <xdr:colOff>479425</xdr:colOff>
      <xdr:row>0</xdr:row>
      <xdr:rowOff>85725</xdr:rowOff>
    </xdr:from>
    <xdr:to>
      <xdr:col>13</xdr:col>
      <xdr:colOff>172244</xdr:colOff>
      <xdr:row>6</xdr:row>
      <xdr:rowOff>19050</xdr:rowOff>
    </xdr:to>
    <xdr:pic>
      <xdr:nvPicPr>
        <xdr:cNvPr id="5" name="Imagen 4">
          <a:extLst>
            <a:ext uri="{FF2B5EF4-FFF2-40B4-BE49-F238E27FC236}">
              <a16:creationId xmlns:a16="http://schemas.microsoft.com/office/drawing/2014/main" id="{0F099442-6E10-5BC8-45C3-A95B7E88D8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40456" y="85725"/>
          <a:ext cx="1121569" cy="1123950"/>
        </a:xfrm>
        <a:prstGeom prst="rect">
          <a:avLst/>
        </a:prstGeom>
      </xdr:spPr>
    </xdr:pic>
    <xdr:clientData/>
  </xdr:twoCellAnchor>
  <xdr:twoCellAnchor editAs="oneCell">
    <xdr:from>
      <xdr:col>0</xdr:col>
      <xdr:colOff>66676</xdr:colOff>
      <xdr:row>0</xdr:row>
      <xdr:rowOff>133350</xdr:rowOff>
    </xdr:from>
    <xdr:to>
      <xdr:col>1</xdr:col>
      <xdr:colOff>342901</xdr:colOff>
      <xdr:row>4</xdr:row>
      <xdr:rowOff>149014</xdr:rowOff>
    </xdr:to>
    <xdr:pic>
      <xdr:nvPicPr>
        <xdr:cNvPr id="6" name="1 Imagen">
          <a:extLst>
            <a:ext uri="{FF2B5EF4-FFF2-40B4-BE49-F238E27FC236}">
              <a16:creationId xmlns:a16="http://schemas.microsoft.com/office/drawing/2014/main" id="{1718B1EB-6C55-409F-9ED3-E7471F5023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133350"/>
          <a:ext cx="819150" cy="8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485775</xdr:colOff>
      <xdr:row>1</xdr:row>
      <xdr:rowOff>0</xdr:rowOff>
    </xdr:from>
    <xdr:to>
      <xdr:col>4</xdr:col>
      <xdr:colOff>382361</xdr:colOff>
      <xdr:row>5</xdr:row>
      <xdr:rowOff>21771</xdr:rowOff>
    </xdr:to>
    <xdr:pic>
      <xdr:nvPicPr>
        <xdr:cNvPr id="7" name="Imagen 2">
          <a:extLst>
            <a:ext uri="{FF2B5EF4-FFF2-40B4-BE49-F238E27FC236}">
              <a16:creationId xmlns:a16="http://schemas.microsoft.com/office/drawing/2014/main" id="{1EE4556E-60DF-45FF-9FF8-E6BCE25316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190500"/>
          <a:ext cx="2896961"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27</xdr:row>
      <xdr:rowOff>114299</xdr:rowOff>
    </xdr:from>
    <xdr:to>
      <xdr:col>2</xdr:col>
      <xdr:colOff>1143000</xdr:colOff>
      <xdr:row>31</xdr:row>
      <xdr:rowOff>38100</xdr:rowOff>
    </xdr:to>
    <xdr:sp macro="" textlink="">
      <xdr:nvSpPr>
        <xdr:cNvPr id="8" name="2 CuadroTexto">
          <a:extLst>
            <a:ext uri="{FF2B5EF4-FFF2-40B4-BE49-F238E27FC236}">
              <a16:creationId xmlns:a16="http://schemas.microsoft.com/office/drawing/2014/main" id="{AC99ADEB-C145-46BB-B40F-83B8DB4CF844}"/>
            </a:ext>
          </a:extLst>
        </xdr:cNvPr>
        <xdr:cNvSpPr txBox="1"/>
      </xdr:nvSpPr>
      <xdr:spPr>
        <a:xfrm>
          <a:off x="95250" y="9201149"/>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27</xdr:row>
      <xdr:rowOff>125186</xdr:rowOff>
    </xdr:from>
    <xdr:to>
      <xdr:col>4</xdr:col>
      <xdr:colOff>1524000</xdr:colOff>
      <xdr:row>30</xdr:row>
      <xdr:rowOff>180975</xdr:rowOff>
    </xdr:to>
    <xdr:sp macro="" textlink="">
      <xdr:nvSpPr>
        <xdr:cNvPr id="9" name="231 CuadroTexto">
          <a:extLst>
            <a:ext uri="{FF2B5EF4-FFF2-40B4-BE49-F238E27FC236}">
              <a16:creationId xmlns:a16="http://schemas.microsoft.com/office/drawing/2014/main" id="{70ABB8B8-9B87-4CED-AD98-B8063CB280C0}"/>
            </a:ext>
          </a:extLst>
        </xdr:cNvPr>
        <xdr:cNvSpPr txBox="1"/>
      </xdr:nvSpPr>
      <xdr:spPr>
        <a:xfrm>
          <a:off x="2564947" y="9212036"/>
          <a:ext cx="2502353"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27</xdr:row>
      <xdr:rowOff>32658</xdr:rowOff>
    </xdr:from>
    <xdr:to>
      <xdr:col>5</xdr:col>
      <xdr:colOff>457200</xdr:colOff>
      <xdr:row>31</xdr:row>
      <xdr:rowOff>104776</xdr:rowOff>
    </xdr:to>
    <xdr:sp macro="" textlink="">
      <xdr:nvSpPr>
        <xdr:cNvPr id="10" name="232 CuadroTexto">
          <a:extLst>
            <a:ext uri="{FF2B5EF4-FFF2-40B4-BE49-F238E27FC236}">
              <a16:creationId xmlns:a16="http://schemas.microsoft.com/office/drawing/2014/main" id="{A88EC0E4-37B2-4029-A6B9-A45B3BC084C0}"/>
            </a:ext>
          </a:extLst>
        </xdr:cNvPr>
        <xdr:cNvSpPr txBox="1"/>
      </xdr:nvSpPr>
      <xdr:spPr>
        <a:xfrm>
          <a:off x="5238750" y="9119508"/>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27</xdr:row>
      <xdr:rowOff>23132</xdr:rowOff>
    </xdr:from>
    <xdr:to>
      <xdr:col>10</xdr:col>
      <xdr:colOff>148285</xdr:colOff>
      <xdr:row>31</xdr:row>
      <xdr:rowOff>118947</xdr:rowOff>
    </xdr:to>
    <xdr:sp macro="" textlink="">
      <xdr:nvSpPr>
        <xdr:cNvPr id="11" name="238 CuadroTexto">
          <a:extLst>
            <a:ext uri="{FF2B5EF4-FFF2-40B4-BE49-F238E27FC236}">
              <a16:creationId xmlns:a16="http://schemas.microsoft.com/office/drawing/2014/main" id="{FB424A95-5C6E-4BC9-B1BD-22A39CB94606}"/>
            </a:ext>
          </a:extLst>
        </xdr:cNvPr>
        <xdr:cNvSpPr txBox="1"/>
      </xdr:nvSpPr>
      <xdr:spPr>
        <a:xfrm>
          <a:off x="7584621" y="9109982"/>
          <a:ext cx="34507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27</xdr:row>
      <xdr:rowOff>38101</xdr:rowOff>
    </xdr:from>
    <xdr:to>
      <xdr:col>14</xdr:col>
      <xdr:colOff>390525</xdr:colOff>
      <xdr:row>31</xdr:row>
      <xdr:rowOff>114301</xdr:rowOff>
    </xdr:to>
    <xdr:sp macro="" textlink="">
      <xdr:nvSpPr>
        <xdr:cNvPr id="12" name="241 CuadroTexto">
          <a:extLst>
            <a:ext uri="{FF2B5EF4-FFF2-40B4-BE49-F238E27FC236}">
              <a16:creationId xmlns:a16="http://schemas.microsoft.com/office/drawing/2014/main" id="{3D43F8BD-21DB-4209-A232-FC61FFEDF11B}"/>
            </a:ext>
          </a:extLst>
        </xdr:cNvPr>
        <xdr:cNvSpPr txBox="1"/>
      </xdr:nvSpPr>
      <xdr:spPr>
        <a:xfrm>
          <a:off x="11025868" y="9124951"/>
          <a:ext cx="290920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twoCellAnchor editAs="oneCell">
    <xdr:from>
      <xdr:col>0</xdr:col>
      <xdr:colOff>50007</xdr:colOff>
      <xdr:row>31</xdr:row>
      <xdr:rowOff>11905</xdr:rowOff>
    </xdr:from>
    <xdr:to>
      <xdr:col>14</xdr:col>
      <xdr:colOff>714376</xdr:colOff>
      <xdr:row>32</xdr:row>
      <xdr:rowOff>166687</xdr:rowOff>
    </xdr:to>
    <xdr:pic>
      <xdr:nvPicPr>
        <xdr:cNvPr id="3" name="Imagen 2">
          <a:extLst>
            <a:ext uri="{FF2B5EF4-FFF2-40B4-BE49-F238E27FC236}">
              <a16:creationId xmlns:a16="http://schemas.microsoft.com/office/drawing/2014/main" id="{15E19F0E-A975-E574-ED1A-446B7A13DF8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50007" y="8813005"/>
          <a:ext cx="15113794" cy="345282"/>
        </a:xfrm>
        <a:prstGeom prst="rect">
          <a:avLst/>
        </a:prstGeom>
      </xdr:spPr>
    </xdr:pic>
    <xdr:clientData/>
  </xdr:twoCellAnchor>
  <xdr:twoCellAnchor>
    <xdr:from>
      <xdr:col>13</xdr:col>
      <xdr:colOff>71437</xdr:colOff>
      <xdr:row>0</xdr:row>
      <xdr:rowOff>190500</xdr:rowOff>
    </xdr:from>
    <xdr:to>
      <xdr:col>14</xdr:col>
      <xdr:colOff>573087</xdr:colOff>
      <xdr:row>5</xdr:row>
      <xdr:rowOff>33602</xdr:rowOff>
    </xdr:to>
    <xdr:pic>
      <xdr:nvPicPr>
        <xdr:cNvPr id="13" name="Imagen 12">
          <a:extLst>
            <a:ext uri="{FF2B5EF4-FFF2-40B4-BE49-F238E27FC236}">
              <a16:creationId xmlns:a16="http://schemas.microsoft.com/office/drawing/2014/main" id="{A7EF8875-963A-4B65-A196-35C5C3C7CAD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561218" y="190500"/>
          <a:ext cx="1108869" cy="84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1409701</xdr:colOff>
      <xdr:row>35</xdr:row>
      <xdr:rowOff>66674</xdr:rowOff>
    </xdr:from>
    <xdr:ext cx="4641055" cy="219076"/>
    <xdr:pic>
      <xdr:nvPicPr>
        <xdr:cNvPr id="14" name="Imagen 7">
          <a:extLst>
            <a:ext uri="{FF2B5EF4-FFF2-40B4-BE49-F238E27FC236}">
              <a16:creationId xmlns:a16="http://schemas.microsoft.com/office/drawing/2014/main" id="{95F395E8-0C82-4427-9CA6-A40B4747E2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5381626" y="304799"/>
          <a:ext cx="4641055"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20637</xdr:colOff>
      <xdr:row>34</xdr:row>
      <xdr:rowOff>61913</xdr:rowOff>
    </xdr:from>
    <xdr:ext cx="1123950" cy="1123950"/>
    <xdr:pic>
      <xdr:nvPicPr>
        <xdr:cNvPr id="15" name="Imagen 14">
          <a:extLst>
            <a:ext uri="{FF2B5EF4-FFF2-40B4-BE49-F238E27FC236}">
              <a16:creationId xmlns:a16="http://schemas.microsoft.com/office/drawing/2014/main" id="{7ABBD890-0B69-4259-BA0F-736DC64B2D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7837" y="61913"/>
          <a:ext cx="1123950" cy="1123950"/>
        </a:xfrm>
        <a:prstGeom prst="rect">
          <a:avLst/>
        </a:prstGeom>
      </xdr:spPr>
    </xdr:pic>
    <xdr:clientData/>
  </xdr:oneCellAnchor>
  <xdr:oneCellAnchor>
    <xdr:from>
      <xdr:col>11</xdr:col>
      <xdr:colOff>479425</xdr:colOff>
      <xdr:row>34</xdr:row>
      <xdr:rowOff>85725</xdr:rowOff>
    </xdr:from>
    <xdr:ext cx="1121569" cy="1123950"/>
    <xdr:pic>
      <xdr:nvPicPr>
        <xdr:cNvPr id="16" name="Imagen 15">
          <a:extLst>
            <a:ext uri="{FF2B5EF4-FFF2-40B4-BE49-F238E27FC236}">
              <a16:creationId xmlns:a16="http://schemas.microsoft.com/office/drawing/2014/main" id="{26C9C7AE-574E-4214-9A20-62EDBB1A2B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90500" y="85725"/>
          <a:ext cx="1121569" cy="1123950"/>
        </a:xfrm>
        <a:prstGeom prst="rect">
          <a:avLst/>
        </a:prstGeom>
      </xdr:spPr>
    </xdr:pic>
    <xdr:clientData/>
  </xdr:oneCellAnchor>
  <xdr:oneCellAnchor>
    <xdr:from>
      <xdr:col>0</xdr:col>
      <xdr:colOff>66676</xdr:colOff>
      <xdr:row>34</xdr:row>
      <xdr:rowOff>133350</xdr:rowOff>
    </xdr:from>
    <xdr:ext cx="819150" cy="825289"/>
    <xdr:pic>
      <xdr:nvPicPr>
        <xdr:cNvPr id="17" name="1 Imagen">
          <a:extLst>
            <a:ext uri="{FF2B5EF4-FFF2-40B4-BE49-F238E27FC236}">
              <a16:creationId xmlns:a16="http://schemas.microsoft.com/office/drawing/2014/main" id="{606D0B51-906B-472D-86AA-06B3F95496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133350"/>
          <a:ext cx="819150" cy="8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485775</xdr:colOff>
      <xdr:row>35</xdr:row>
      <xdr:rowOff>0</xdr:rowOff>
    </xdr:from>
    <xdr:to>
      <xdr:col>4</xdr:col>
      <xdr:colOff>382361</xdr:colOff>
      <xdr:row>39</xdr:row>
      <xdr:rowOff>21771</xdr:rowOff>
    </xdr:to>
    <xdr:pic>
      <xdr:nvPicPr>
        <xdr:cNvPr id="18" name="Imagen 2">
          <a:extLst>
            <a:ext uri="{FF2B5EF4-FFF2-40B4-BE49-F238E27FC236}">
              <a16:creationId xmlns:a16="http://schemas.microsoft.com/office/drawing/2014/main" id="{0A31B7C4-1143-4611-AF56-55B5C605BE0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238125"/>
          <a:ext cx="3325586"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63</xdr:row>
      <xdr:rowOff>114299</xdr:rowOff>
    </xdr:from>
    <xdr:to>
      <xdr:col>2</xdr:col>
      <xdr:colOff>1143000</xdr:colOff>
      <xdr:row>67</xdr:row>
      <xdr:rowOff>38100</xdr:rowOff>
    </xdr:to>
    <xdr:sp macro="" textlink="">
      <xdr:nvSpPr>
        <xdr:cNvPr id="19" name="2 CuadroTexto">
          <a:extLst>
            <a:ext uri="{FF2B5EF4-FFF2-40B4-BE49-F238E27FC236}">
              <a16:creationId xmlns:a16="http://schemas.microsoft.com/office/drawing/2014/main" id="{3FB4DA57-ED95-4E8E-AE1A-67FB0FB1E1A0}"/>
            </a:ext>
          </a:extLst>
        </xdr:cNvPr>
        <xdr:cNvSpPr txBox="1"/>
      </xdr:nvSpPr>
      <xdr:spPr>
        <a:xfrm>
          <a:off x="95250" y="8115299"/>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63</xdr:row>
      <xdr:rowOff>125186</xdr:rowOff>
    </xdr:from>
    <xdr:to>
      <xdr:col>4</xdr:col>
      <xdr:colOff>1524000</xdr:colOff>
      <xdr:row>66</xdr:row>
      <xdr:rowOff>180975</xdr:rowOff>
    </xdr:to>
    <xdr:sp macro="" textlink="">
      <xdr:nvSpPr>
        <xdr:cNvPr id="20" name="231 CuadroTexto">
          <a:extLst>
            <a:ext uri="{FF2B5EF4-FFF2-40B4-BE49-F238E27FC236}">
              <a16:creationId xmlns:a16="http://schemas.microsoft.com/office/drawing/2014/main" id="{E23B4C81-BEC1-458B-9981-BB2EC7396975}"/>
            </a:ext>
          </a:extLst>
        </xdr:cNvPr>
        <xdr:cNvSpPr txBox="1"/>
      </xdr:nvSpPr>
      <xdr:spPr>
        <a:xfrm>
          <a:off x="2564947" y="8126186"/>
          <a:ext cx="2930978"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63</xdr:row>
      <xdr:rowOff>32658</xdr:rowOff>
    </xdr:from>
    <xdr:to>
      <xdr:col>5</xdr:col>
      <xdr:colOff>457200</xdr:colOff>
      <xdr:row>67</xdr:row>
      <xdr:rowOff>104776</xdr:rowOff>
    </xdr:to>
    <xdr:sp macro="" textlink="">
      <xdr:nvSpPr>
        <xdr:cNvPr id="21" name="232 CuadroTexto">
          <a:extLst>
            <a:ext uri="{FF2B5EF4-FFF2-40B4-BE49-F238E27FC236}">
              <a16:creationId xmlns:a16="http://schemas.microsoft.com/office/drawing/2014/main" id="{E949CECF-ED26-45FB-977A-0484CFB3D45F}"/>
            </a:ext>
          </a:extLst>
        </xdr:cNvPr>
        <xdr:cNvSpPr txBox="1"/>
      </xdr:nvSpPr>
      <xdr:spPr>
        <a:xfrm>
          <a:off x="5667375" y="8033658"/>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63</xdr:row>
      <xdr:rowOff>23132</xdr:rowOff>
    </xdr:from>
    <xdr:to>
      <xdr:col>10</xdr:col>
      <xdr:colOff>148285</xdr:colOff>
      <xdr:row>67</xdr:row>
      <xdr:rowOff>118947</xdr:rowOff>
    </xdr:to>
    <xdr:sp macro="" textlink="">
      <xdr:nvSpPr>
        <xdr:cNvPr id="22" name="238 CuadroTexto">
          <a:extLst>
            <a:ext uri="{FF2B5EF4-FFF2-40B4-BE49-F238E27FC236}">
              <a16:creationId xmlns:a16="http://schemas.microsoft.com/office/drawing/2014/main" id="{986EA945-C2F6-4124-BEF6-3830EB73B8FE}"/>
            </a:ext>
          </a:extLst>
        </xdr:cNvPr>
        <xdr:cNvSpPr txBox="1"/>
      </xdr:nvSpPr>
      <xdr:spPr>
        <a:xfrm>
          <a:off x="8013246" y="8024132"/>
          <a:ext cx="40222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63</xdr:row>
      <xdr:rowOff>38101</xdr:rowOff>
    </xdr:from>
    <xdr:to>
      <xdr:col>14</xdr:col>
      <xdr:colOff>390525</xdr:colOff>
      <xdr:row>67</xdr:row>
      <xdr:rowOff>114301</xdr:rowOff>
    </xdr:to>
    <xdr:sp macro="" textlink="">
      <xdr:nvSpPr>
        <xdr:cNvPr id="23" name="241 CuadroTexto">
          <a:extLst>
            <a:ext uri="{FF2B5EF4-FFF2-40B4-BE49-F238E27FC236}">
              <a16:creationId xmlns:a16="http://schemas.microsoft.com/office/drawing/2014/main" id="{0C453891-5123-4C72-A989-900CE2498CB2}"/>
            </a:ext>
          </a:extLst>
        </xdr:cNvPr>
        <xdr:cNvSpPr txBox="1"/>
      </xdr:nvSpPr>
      <xdr:spPr>
        <a:xfrm>
          <a:off x="12025993" y="8039101"/>
          <a:ext cx="281395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oneCellAnchor>
    <xdr:from>
      <xdr:col>0</xdr:col>
      <xdr:colOff>50007</xdr:colOff>
      <xdr:row>67</xdr:row>
      <xdr:rowOff>11905</xdr:rowOff>
    </xdr:from>
    <xdr:ext cx="15113793" cy="345282"/>
    <xdr:pic>
      <xdr:nvPicPr>
        <xdr:cNvPr id="24" name="Imagen 23">
          <a:extLst>
            <a:ext uri="{FF2B5EF4-FFF2-40B4-BE49-F238E27FC236}">
              <a16:creationId xmlns:a16="http://schemas.microsoft.com/office/drawing/2014/main" id="{E88FCC3A-3759-4533-BD17-5CDEF9977BC1}"/>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50007" y="18195130"/>
          <a:ext cx="15113793" cy="345282"/>
        </a:xfrm>
        <a:prstGeom prst="rect">
          <a:avLst/>
        </a:prstGeom>
      </xdr:spPr>
    </xdr:pic>
    <xdr:clientData/>
  </xdr:oneCellAnchor>
  <xdr:twoCellAnchor>
    <xdr:from>
      <xdr:col>13</xdr:col>
      <xdr:colOff>71437</xdr:colOff>
      <xdr:row>34</xdr:row>
      <xdr:rowOff>190500</xdr:rowOff>
    </xdr:from>
    <xdr:to>
      <xdr:col>14</xdr:col>
      <xdr:colOff>573087</xdr:colOff>
      <xdr:row>39</xdr:row>
      <xdr:rowOff>33602</xdr:rowOff>
    </xdr:to>
    <xdr:pic>
      <xdr:nvPicPr>
        <xdr:cNvPr id="25" name="Imagen 24">
          <a:extLst>
            <a:ext uri="{FF2B5EF4-FFF2-40B4-BE49-F238E27FC236}">
              <a16:creationId xmlns:a16="http://schemas.microsoft.com/office/drawing/2014/main" id="{039C4BC7-F8B1-4FBF-99F8-508D55D6C0A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911262" y="190500"/>
          <a:ext cx="1111250" cy="84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1409701</xdr:colOff>
      <xdr:row>72</xdr:row>
      <xdr:rowOff>66674</xdr:rowOff>
    </xdr:from>
    <xdr:ext cx="4641055" cy="219076"/>
    <xdr:pic>
      <xdr:nvPicPr>
        <xdr:cNvPr id="26" name="Imagen 7">
          <a:extLst>
            <a:ext uri="{FF2B5EF4-FFF2-40B4-BE49-F238E27FC236}">
              <a16:creationId xmlns:a16="http://schemas.microsoft.com/office/drawing/2014/main" id="{689E435E-BE72-4942-83EA-3B96F6ED6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5381626" y="9639299"/>
          <a:ext cx="4641055"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20637</xdr:colOff>
      <xdr:row>71</xdr:row>
      <xdr:rowOff>61913</xdr:rowOff>
    </xdr:from>
    <xdr:ext cx="1123950" cy="1123950"/>
    <xdr:pic>
      <xdr:nvPicPr>
        <xdr:cNvPr id="27" name="Imagen 26">
          <a:extLst>
            <a:ext uri="{FF2B5EF4-FFF2-40B4-BE49-F238E27FC236}">
              <a16:creationId xmlns:a16="http://schemas.microsoft.com/office/drawing/2014/main" id="{22869837-C3B3-4351-97EB-8B9FF03640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7837" y="9396413"/>
          <a:ext cx="1123950" cy="1123950"/>
        </a:xfrm>
        <a:prstGeom prst="rect">
          <a:avLst/>
        </a:prstGeom>
      </xdr:spPr>
    </xdr:pic>
    <xdr:clientData/>
  </xdr:oneCellAnchor>
  <xdr:oneCellAnchor>
    <xdr:from>
      <xdr:col>11</xdr:col>
      <xdr:colOff>479425</xdr:colOff>
      <xdr:row>71</xdr:row>
      <xdr:rowOff>85725</xdr:rowOff>
    </xdr:from>
    <xdr:ext cx="1121569" cy="1123950"/>
    <xdr:pic>
      <xdr:nvPicPr>
        <xdr:cNvPr id="28" name="Imagen 27">
          <a:extLst>
            <a:ext uri="{FF2B5EF4-FFF2-40B4-BE49-F238E27FC236}">
              <a16:creationId xmlns:a16="http://schemas.microsoft.com/office/drawing/2014/main" id="{333E9A20-2874-4C38-8D0E-912B4AA475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90500" y="9420225"/>
          <a:ext cx="1121569" cy="1123950"/>
        </a:xfrm>
        <a:prstGeom prst="rect">
          <a:avLst/>
        </a:prstGeom>
      </xdr:spPr>
    </xdr:pic>
    <xdr:clientData/>
  </xdr:oneCellAnchor>
  <xdr:oneCellAnchor>
    <xdr:from>
      <xdr:col>0</xdr:col>
      <xdr:colOff>66676</xdr:colOff>
      <xdr:row>71</xdr:row>
      <xdr:rowOff>133350</xdr:rowOff>
    </xdr:from>
    <xdr:ext cx="819150" cy="825289"/>
    <xdr:pic>
      <xdr:nvPicPr>
        <xdr:cNvPr id="29" name="1 Imagen">
          <a:extLst>
            <a:ext uri="{FF2B5EF4-FFF2-40B4-BE49-F238E27FC236}">
              <a16:creationId xmlns:a16="http://schemas.microsoft.com/office/drawing/2014/main" id="{AD788F7A-6209-4A39-95CB-2C03123A8C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9467850"/>
          <a:ext cx="819150" cy="8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485775</xdr:colOff>
      <xdr:row>72</xdr:row>
      <xdr:rowOff>0</xdr:rowOff>
    </xdr:from>
    <xdr:to>
      <xdr:col>4</xdr:col>
      <xdr:colOff>382361</xdr:colOff>
      <xdr:row>76</xdr:row>
      <xdr:rowOff>21771</xdr:rowOff>
    </xdr:to>
    <xdr:pic>
      <xdr:nvPicPr>
        <xdr:cNvPr id="30" name="Imagen 2">
          <a:extLst>
            <a:ext uri="{FF2B5EF4-FFF2-40B4-BE49-F238E27FC236}">
              <a16:creationId xmlns:a16="http://schemas.microsoft.com/office/drawing/2014/main" id="{1C3C0482-EC85-4561-A64C-B6ECC67EDB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9572625"/>
          <a:ext cx="3325586"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100</xdr:row>
      <xdr:rowOff>114299</xdr:rowOff>
    </xdr:from>
    <xdr:to>
      <xdr:col>2</xdr:col>
      <xdr:colOff>1143000</xdr:colOff>
      <xdr:row>104</xdr:row>
      <xdr:rowOff>38100</xdr:rowOff>
    </xdr:to>
    <xdr:sp macro="" textlink="">
      <xdr:nvSpPr>
        <xdr:cNvPr id="31" name="2 CuadroTexto">
          <a:extLst>
            <a:ext uri="{FF2B5EF4-FFF2-40B4-BE49-F238E27FC236}">
              <a16:creationId xmlns:a16="http://schemas.microsoft.com/office/drawing/2014/main" id="{BDB47010-2A80-4303-AD5F-3F8E0E13CA0E}"/>
            </a:ext>
          </a:extLst>
        </xdr:cNvPr>
        <xdr:cNvSpPr txBox="1"/>
      </xdr:nvSpPr>
      <xdr:spPr>
        <a:xfrm>
          <a:off x="95250" y="15592424"/>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100</xdr:row>
      <xdr:rowOff>125186</xdr:rowOff>
    </xdr:from>
    <xdr:to>
      <xdr:col>4</xdr:col>
      <xdr:colOff>1524000</xdr:colOff>
      <xdr:row>103</xdr:row>
      <xdr:rowOff>180975</xdr:rowOff>
    </xdr:to>
    <xdr:sp macro="" textlink="">
      <xdr:nvSpPr>
        <xdr:cNvPr id="32" name="231 CuadroTexto">
          <a:extLst>
            <a:ext uri="{FF2B5EF4-FFF2-40B4-BE49-F238E27FC236}">
              <a16:creationId xmlns:a16="http://schemas.microsoft.com/office/drawing/2014/main" id="{69EE9213-654E-467D-B900-329A11799FDF}"/>
            </a:ext>
          </a:extLst>
        </xdr:cNvPr>
        <xdr:cNvSpPr txBox="1"/>
      </xdr:nvSpPr>
      <xdr:spPr>
        <a:xfrm>
          <a:off x="2564947" y="15603311"/>
          <a:ext cx="2930978"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100</xdr:row>
      <xdr:rowOff>32658</xdr:rowOff>
    </xdr:from>
    <xdr:to>
      <xdr:col>5</xdr:col>
      <xdr:colOff>457200</xdr:colOff>
      <xdr:row>104</xdr:row>
      <xdr:rowOff>104776</xdr:rowOff>
    </xdr:to>
    <xdr:sp macro="" textlink="">
      <xdr:nvSpPr>
        <xdr:cNvPr id="33" name="232 CuadroTexto">
          <a:extLst>
            <a:ext uri="{FF2B5EF4-FFF2-40B4-BE49-F238E27FC236}">
              <a16:creationId xmlns:a16="http://schemas.microsoft.com/office/drawing/2014/main" id="{1563F08E-FFA8-4106-9CD2-B778511D264A}"/>
            </a:ext>
          </a:extLst>
        </xdr:cNvPr>
        <xdr:cNvSpPr txBox="1"/>
      </xdr:nvSpPr>
      <xdr:spPr>
        <a:xfrm>
          <a:off x="5667375" y="15510783"/>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100</xdr:row>
      <xdr:rowOff>23132</xdr:rowOff>
    </xdr:from>
    <xdr:to>
      <xdr:col>10</xdr:col>
      <xdr:colOff>148285</xdr:colOff>
      <xdr:row>104</xdr:row>
      <xdr:rowOff>118947</xdr:rowOff>
    </xdr:to>
    <xdr:sp macro="" textlink="">
      <xdr:nvSpPr>
        <xdr:cNvPr id="34" name="238 CuadroTexto">
          <a:extLst>
            <a:ext uri="{FF2B5EF4-FFF2-40B4-BE49-F238E27FC236}">
              <a16:creationId xmlns:a16="http://schemas.microsoft.com/office/drawing/2014/main" id="{CA33E055-4F8D-47FB-91D9-844DE1477F83}"/>
            </a:ext>
          </a:extLst>
        </xdr:cNvPr>
        <xdr:cNvSpPr txBox="1"/>
      </xdr:nvSpPr>
      <xdr:spPr>
        <a:xfrm>
          <a:off x="8013246" y="15501257"/>
          <a:ext cx="40222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100</xdr:row>
      <xdr:rowOff>38101</xdr:rowOff>
    </xdr:from>
    <xdr:to>
      <xdr:col>14</xdr:col>
      <xdr:colOff>390525</xdr:colOff>
      <xdr:row>104</xdr:row>
      <xdr:rowOff>114301</xdr:rowOff>
    </xdr:to>
    <xdr:sp macro="" textlink="">
      <xdr:nvSpPr>
        <xdr:cNvPr id="35" name="241 CuadroTexto">
          <a:extLst>
            <a:ext uri="{FF2B5EF4-FFF2-40B4-BE49-F238E27FC236}">
              <a16:creationId xmlns:a16="http://schemas.microsoft.com/office/drawing/2014/main" id="{0D476A20-CF02-4E18-9E47-E9B17494C778}"/>
            </a:ext>
          </a:extLst>
        </xdr:cNvPr>
        <xdr:cNvSpPr txBox="1"/>
      </xdr:nvSpPr>
      <xdr:spPr>
        <a:xfrm>
          <a:off x="12025993" y="15516226"/>
          <a:ext cx="281395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oneCellAnchor>
    <xdr:from>
      <xdr:col>0</xdr:col>
      <xdr:colOff>78583</xdr:colOff>
      <xdr:row>104</xdr:row>
      <xdr:rowOff>11905</xdr:rowOff>
    </xdr:from>
    <xdr:ext cx="15075692" cy="345282"/>
    <xdr:pic>
      <xdr:nvPicPr>
        <xdr:cNvPr id="36" name="Imagen 35">
          <a:extLst>
            <a:ext uri="{FF2B5EF4-FFF2-40B4-BE49-F238E27FC236}">
              <a16:creationId xmlns:a16="http://schemas.microsoft.com/office/drawing/2014/main" id="{6A3B5095-FF21-4D58-9542-9D4072A0D84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78583" y="27605830"/>
          <a:ext cx="15075692" cy="345282"/>
        </a:xfrm>
        <a:prstGeom prst="rect">
          <a:avLst/>
        </a:prstGeom>
      </xdr:spPr>
    </xdr:pic>
    <xdr:clientData/>
  </xdr:oneCellAnchor>
  <xdr:twoCellAnchor>
    <xdr:from>
      <xdr:col>13</xdr:col>
      <xdr:colOff>71437</xdr:colOff>
      <xdr:row>71</xdr:row>
      <xdr:rowOff>190500</xdr:rowOff>
    </xdr:from>
    <xdr:to>
      <xdr:col>14</xdr:col>
      <xdr:colOff>573087</xdr:colOff>
      <xdr:row>76</xdr:row>
      <xdr:rowOff>33602</xdr:rowOff>
    </xdr:to>
    <xdr:pic>
      <xdr:nvPicPr>
        <xdr:cNvPr id="37" name="Imagen 36">
          <a:extLst>
            <a:ext uri="{FF2B5EF4-FFF2-40B4-BE49-F238E27FC236}">
              <a16:creationId xmlns:a16="http://schemas.microsoft.com/office/drawing/2014/main" id="{B39DD6BE-2196-4694-929F-7D21B51B843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911262" y="9525000"/>
          <a:ext cx="1111250" cy="84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1409701</xdr:colOff>
      <xdr:row>107</xdr:row>
      <xdr:rowOff>66674</xdr:rowOff>
    </xdr:from>
    <xdr:ext cx="4641055" cy="219076"/>
    <xdr:pic>
      <xdr:nvPicPr>
        <xdr:cNvPr id="38" name="Imagen 7">
          <a:extLst>
            <a:ext uri="{FF2B5EF4-FFF2-40B4-BE49-F238E27FC236}">
              <a16:creationId xmlns:a16="http://schemas.microsoft.com/office/drawing/2014/main" id="{EAD0629B-2FFE-45D1-80FF-45B21F73A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5381626" y="304799"/>
          <a:ext cx="4641055"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20637</xdr:colOff>
      <xdr:row>106</xdr:row>
      <xdr:rowOff>61913</xdr:rowOff>
    </xdr:from>
    <xdr:ext cx="1123950" cy="1123950"/>
    <xdr:pic>
      <xdr:nvPicPr>
        <xdr:cNvPr id="39" name="Imagen 38">
          <a:extLst>
            <a:ext uri="{FF2B5EF4-FFF2-40B4-BE49-F238E27FC236}">
              <a16:creationId xmlns:a16="http://schemas.microsoft.com/office/drawing/2014/main" id="{50E72CFC-EFFD-4C31-B243-BCC3BF3406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7837" y="61913"/>
          <a:ext cx="1123950" cy="1123950"/>
        </a:xfrm>
        <a:prstGeom prst="rect">
          <a:avLst/>
        </a:prstGeom>
      </xdr:spPr>
    </xdr:pic>
    <xdr:clientData/>
  </xdr:oneCellAnchor>
  <xdr:oneCellAnchor>
    <xdr:from>
      <xdr:col>11</xdr:col>
      <xdr:colOff>479425</xdr:colOff>
      <xdr:row>106</xdr:row>
      <xdr:rowOff>85725</xdr:rowOff>
    </xdr:from>
    <xdr:ext cx="1121569" cy="1123950"/>
    <xdr:pic>
      <xdr:nvPicPr>
        <xdr:cNvPr id="40" name="Imagen 39">
          <a:extLst>
            <a:ext uri="{FF2B5EF4-FFF2-40B4-BE49-F238E27FC236}">
              <a16:creationId xmlns:a16="http://schemas.microsoft.com/office/drawing/2014/main" id="{966B7199-8585-4079-93A5-A4360F6F2CD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90500" y="85725"/>
          <a:ext cx="1121569" cy="1123950"/>
        </a:xfrm>
        <a:prstGeom prst="rect">
          <a:avLst/>
        </a:prstGeom>
      </xdr:spPr>
    </xdr:pic>
    <xdr:clientData/>
  </xdr:oneCellAnchor>
  <xdr:oneCellAnchor>
    <xdr:from>
      <xdr:col>0</xdr:col>
      <xdr:colOff>66676</xdr:colOff>
      <xdr:row>106</xdr:row>
      <xdr:rowOff>133350</xdr:rowOff>
    </xdr:from>
    <xdr:ext cx="819150" cy="825289"/>
    <xdr:pic>
      <xdr:nvPicPr>
        <xdr:cNvPr id="41" name="1 Imagen">
          <a:extLst>
            <a:ext uri="{FF2B5EF4-FFF2-40B4-BE49-F238E27FC236}">
              <a16:creationId xmlns:a16="http://schemas.microsoft.com/office/drawing/2014/main" id="{0175F987-2A64-4160-A41A-891C93AF705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133350"/>
          <a:ext cx="819150" cy="8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485775</xdr:colOff>
      <xdr:row>107</xdr:row>
      <xdr:rowOff>0</xdr:rowOff>
    </xdr:from>
    <xdr:to>
      <xdr:col>4</xdr:col>
      <xdr:colOff>382361</xdr:colOff>
      <xdr:row>111</xdr:row>
      <xdr:rowOff>21771</xdr:rowOff>
    </xdr:to>
    <xdr:pic>
      <xdr:nvPicPr>
        <xdr:cNvPr id="42" name="Imagen 2">
          <a:extLst>
            <a:ext uri="{FF2B5EF4-FFF2-40B4-BE49-F238E27FC236}">
              <a16:creationId xmlns:a16="http://schemas.microsoft.com/office/drawing/2014/main" id="{5EAA75C0-BBFD-4EB7-83A0-BFBB478CE2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238125"/>
          <a:ext cx="3325586"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134</xdr:row>
      <xdr:rowOff>114299</xdr:rowOff>
    </xdr:from>
    <xdr:to>
      <xdr:col>2</xdr:col>
      <xdr:colOff>1143000</xdr:colOff>
      <xdr:row>138</xdr:row>
      <xdr:rowOff>38100</xdr:rowOff>
    </xdr:to>
    <xdr:sp macro="" textlink="">
      <xdr:nvSpPr>
        <xdr:cNvPr id="43" name="2 CuadroTexto">
          <a:extLst>
            <a:ext uri="{FF2B5EF4-FFF2-40B4-BE49-F238E27FC236}">
              <a16:creationId xmlns:a16="http://schemas.microsoft.com/office/drawing/2014/main" id="{373E5AB7-3ABA-4F46-9F59-3A8C0CD64D01}"/>
            </a:ext>
          </a:extLst>
        </xdr:cNvPr>
        <xdr:cNvSpPr txBox="1"/>
      </xdr:nvSpPr>
      <xdr:spPr>
        <a:xfrm>
          <a:off x="95250" y="8172449"/>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134</xdr:row>
      <xdr:rowOff>125186</xdr:rowOff>
    </xdr:from>
    <xdr:to>
      <xdr:col>4</xdr:col>
      <xdr:colOff>1524000</xdr:colOff>
      <xdr:row>137</xdr:row>
      <xdr:rowOff>180975</xdr:rowOff>
    </xdr:to>
    <xdr:sp macro="" textlink="">
      <xdr:nvSpPr>
        <xdr:cNvPr id="44" name="231 CuadroTexto">
          <a:extLst>
            <a:ext uri="{FF2B5EF4-FFF2-40B4-BE49-F238E27FC236}">
              <a16:creationId xmlns:a16="http://schemas.microsoft.com/office/drawing/2014/main" id="{08DC1795-360B-4EA3-AC5A-21D4BEDCA6BE}"/>
            </a:ext>
          </a:extLst>
        </xdr:cNvPr>
        <xdr:cNvSpPr txBox="1"/>
      </xdr:nvSpPr>
      <xdr:spPr>
        <a:xfrm>
          <a:off x="2564947" y="8183336"/>
          <a:ext cx="2930978"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134</xdr:row>
      <xdr:rowOff>32658</xdr:rowOff>
    </xdr:from>
    <xdr:to>
      <xdr:col>5</xdr:col>
      <xdr:colOff>457200</xdr:colOff>
      <xdr:row>138</xdr:row>
      <xdr:rowOff>104776</xdr:rowOff>
    </xdr:to>
    <xdr:sp macro="" textlink="">
      <xdr:nvSpPr>
        <xdr:cNvPr id="45" name="232 CuadroTexto">
          <a:extLst>
            <a:ext uri="{FF2B5EF4-FFF2-40B4-BE49-F238E27FC236}">
              <a16:creationId xmlns:a16="http://schemas.microsoft.com/office/drawing/2014/main" id="{745DDF15-7DBA-462D-9803-2C359991728C}"/>
            </a:ext>
          </a:extLst>
        </xdr:cNvPr>
        <xdr:cNvSpPr txBox="1"/>
      </xdr:nvSpPr>
      <xdr:spPr>
        <a:xfrm>
          <a:off x="5667375" y="8090808"/>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134</xdr:row>
      <xdr:rowOff>23132</xdr:rowOff>
    </xdr:from>
    <xdr:to>
      <xdr:col>10</xdr:col>
      <xdr:colOff>148285</xdr:colOff>
      <xdr:row>138</xdr:row>
      <xdr:rowOff>118947</xdr:rowOff>
    </xdr:to>
    <xdr:sp macro="" textlink="">
      <xdr:nvSpPr>
        <xdr:cNvPr id="46" name="238 CuadroTexto">
          <a:extLst>
            <a:ext uri="{FF2B5EF4-FFF2-40B4-BE49-F238E27FC236}">
              <a16:creationId xmlns:a16="http://schemas.microsoft.com/office/drawing/2014/main" id="{D5AB526A-9FF1-4057-91A0-FDA091A21E46}"/>
            </a:ext>
          </a:extLst>
        </xdr:cNvPr>
        <xdr:cNvSpPr txBox="1"/>
      </xdr:nvSpPr>
      <xdr:spPr>
        <a:xfrm>
          <a:off x="8013246" y="8081282"/>
          <a:ext cx="40222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134</xdr:row>
      <xdr:rowOff>38101</xdr:rowOff>
    </xdr:from>
    <xdr:to>
      <xdr:col>14</xdr:col>
      <xdr:colOff>390525</xdr:colOff>
      <xdr:row>138</xdr:row>
      <xdr:rowOff>114301</xdr:rowOff>
    </xdr:to>
    <xdr:sp macro="" textlink="">
      <xdr:nvSpPr>
        <xdr:cNvPr id="47" name="241 CuadroTexto">
          <a:extLst>
            <a:ext uri="{FF2B5EF4-FFF2-40B4-BE49-F238E27FC236}">
              <a16:creationId xmlns:a16="http://schemas.microsoft.com/office/drawing/2014/main" id="{C05C8E5D-0CF2-472B-961E-7ECADA5B2A9E}"/>
            </a:ext>
          </a:extLst>
        </xdr:cNvPr>
        <xdr:cNvSpPr txBox="1"/>
      </xdr:nvSpPr>
      <xdr:spPr>
        <a:xfrm>
          <a:off x="12025993" y="8096251"/>
          <a:ext cx="281395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oneCellAnchor>
    <xdr:from>
      <xdr:col>0</xdr:col>
      <xdr:colOff>59532</xdr:colOff>
      <xdr:row>138</xdr:row>
      <xdr:rowOff>2380</xdr:rowOff>
    </xdr:from>
    <xdr:ext cx="15075693" cy="345282"/>
    <xdr:pic>
      <xdr:nvPicPr>
        <xdr:cNvPr id="48" name="Imagen 47">
          <a:extLst>
            <a:ext uri="{FF2B5EF4-FFF2-40B4-BE49-F238E27FC236}">
              <a16:creationId xmlns:a16="http://schemas.microsoft.com/office/drawing/2014/main" id="{28147222-9A55-4A81-A8B7-01A6847D38FF}"/>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59532" y="36873655"/>
          <a:ext cx="15075693" cy="345282"/>
        </a:xfrm>
        <a:prstGeom prst="rect">
          <a:avLst/>
        </a:prstGeom>
      </xdr:spPr>
    </xdr:pic>
    <xdr:clientData/>
  </xdr:oneCellAnchor>
  <xdr:twoCellAnchor>
    <xdr:from>
      <xdr:col>13</xdr:col>
      <xdr:colOff>71437</xdr:colOff>
      <xdr:row>106</xdr:row>
      <xdr:rowOff>190500</xdr:rowOff>
    </xdr:from>
    <xdr:to>
      <xdr:col>14</xdr:col>
      <xdr:colOff>573087</xdr:colOff>
      <xdr:row>111</xdr:row>
      <xdr:rowOff>33602</xdr:rowOff>
    </xdr:to>
    <xdr:pic>
      <xdr:nvPicPr>
        <xdr:cNvPr id="49" name="Imagen 48">
          <a:extLst>
            <a:ext uri="{FF2B5EF4-FFF2-40B4-BE49-F238E27FC236}">
              <a16:creationId xmlns:a16="http://schemas.microsoft.com/office/drawing/2014/main" id="{40717722-EBB0-4E58-8909-58E134C58D4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911262" y="190500"/>
          <a:ext cx="1111250" cy="84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1409701</xdr:colOff>
      <xdr:row>141</xdr:row>
      <xdr:rowOff>66674</xdr:rowOff>
    </xdr:from>
    <xdr:ext cx="4641055" cy="219076"/>
    <xdr:pic>
      <xdr:nvPicPr>
        <xdr:cNvPr id="50" name="Imagen 7">
          <a:extLst>
            <a:ext uri="{FF2B5EF4-FFF2-40B4-BE49-F238E27FC236}">
              <a16:creationId xmlns:a16="http://schemas.microsoft.com/office/drawing/2014/main" id="{DDB368D0-A8AA-4716-BD97-0E7FE042E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5381626" y="28193999"/>
          <a:ext cx="4641055"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20637</xdr:colOff>
      <xdr:row>140</xdr:row>
      <xdr:rowOff>61913</xdr:rowOff>
    </xdr:from>
    <xdr:ext cx="1123950" cy="1123950"/>
    <xdr:pic>
      <xdr:nvPicPr>
        <xdr:cNvPr id="51" name="Imagen 50">
          <a:extLst>
            <a:ext uri="{FF2B5EF4-FFF2-40B4-BE49-F238E27FC236}">
              <a16:creationId xmlns:a16="http://schemas.microsoft.com/office/drawing/2014/main" id="{6CC6010F-46F6-41E9-8167-845BBB0D10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7837" y="27951113"/>
          <a:ext cx="1123950" cy="1123950"/>
        </a:xfrm>
        <a:prstGeom prst="rect">
          <a:avLst/>
        </a:prstGeom>
      </xdr:spPr>
    </xdr:pic>
    <xdr:clientData/>
  </xdr:oneCellAnchor>
  <xdr:oneCellAnchor>
    <xdr:from>
      <xdr:col>11</xdr:col>
      <xdr:colOff>479425</xdr:colOff>
      <xdr:row>140</xdr:row>
      <xdr:rowOff>85725</xdr:rowOff>
    </xdr:from>
    <xdr:ext cx="1121569" cy="1123950"/>
    <xdr:pic>
      <xdr:nvPicPr>
        <xdr:cNvPr id="52" name="Imagen 51">
          <a:extLst>
            <a:ext uri="{FF2B5EF4-FFF2-40B4-BE49-F238E27FC236}">
              <a16:creationId xmlns:a16="http://schemas.microsoft.com/office/drawing/2014/main" id="{CFEE10A3-6443-4730-8232-C90233ACDB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890500" y="27974925"/>
          <a:ext cx="1121569" cy="1123950"/>
        </a:xfrm>
        <a:prstGeom prst="rect">
          <a:avLst/>
        </a:prstGeom>
      </xdr:spPr>
    </xdr:pic>
    <xdr:clientData/>
  </xdr:oneCellAnchor>
  <xdr:oneCellAnchor>
    <xdr:from>
      <xdr:col>0</xdr:col>
      <xdr:colOff>66676</xdr:colOff>
      <xdr:row>140</xdr:row>
      <xdr:rowOff>133350</xdr:rowOff>
    </xdr:from>
    <xdr:ext cx="819150" cy="825289"/>
    <xdr:pic>
      <xdr:nvPicPr>
        <xdr:cNvPr id="53" name="1 Imagen">
          <a:extLst>
            <a:ext uri="{FF2B5EF4-FFF2-40B4-BE49-F238E27FC236}">
              <a16:creationId xmlns:a16="http://schemas.microsoft.com/office/drawing/2014/main" id="{7EEDC364-6049-45A2-813C-0A2D7F21FFC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28022550"/>
          <a:ext cx="819150" cy="8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485775</xdr:colOff>
      <xdr:row>141</xdr:row>
      <xdr:rowOff>0</xdr:rowOff>
    </xdr:from>
    <xdr:to>
      <xdr:col>4</xdr:col>
      <xdr:colOff>382361</xdr:colOff>
      <xdr:row>145</xdr:row>
      <xdr:rowOff>21771</xdr:rowOff>
    </xdr:to>
    <xdr:pic>
      <xdr:nvPicPr>
        <xdr:cNvPr id="54" name="Imagen 2">
          <a:extLst>
            <a:ext uri="{FF2B5EF4-FFF2-40B4-BE49-F238E27FC236}">
              <a16:creationId xmlns:a16="http://schemas.microsoft.com/office/drawing/2014/main" id="{3A98FDBC-7BC0-4EFC-A73B-DF13662641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28127325"/>
          <a:ext cx="3325586"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168</xdr:row>
      <xdr:rowOff>114299</xdr:rowOff>
    </xdr:from>
    <xdr:to>
      <xdr:col>2</xdr:col>
      <xdr:colOff>1143000</xdr:colOff>
      <xdr:row>172</xdr:row>
      <xdr:rowOff>38100</xdr:rowOff>
    </xdr:to>
    <xdr:sp macro="" textlink="">
      <xdr:nvSpPr>
        <xdr:cNvPr id="55" name="2 CuadroTexto">
          <a:extLst>
            <a:ext uri="{FF2B5EF4-FFF2-40B4-BE49-F238E27FC236}">
              <a16:creationId xmlns:a16="http://schemas.microsoft.com/office/drawing/2014/main" id="{B1396C68-C027-4771-945F-F15AD804342C}"/>
            </a:ext>
          </a:extLst>
        </xdr:cNvPr>
        <xdr:cNvSpPr txBox="1"/>
      </xdr:nvSpPr>
      <xdr:spPr>
        <a:xfrm>
          <a:off x="95250" y="36137849"/>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168</xdr:row>
      <xdr:rowOff>125186</xdr:rowOff>
    </xdr:from>
    <xdr:to>
      <xdr:col>4</xdr:col>
      <xdr:colOff>1524000</xdr:colOff>
      <xdr:row>171</xdr:row>
      <xdr:rowOff>180975</xdr:rowOff>
    </xdr:to>
    <xdr:sp macro="" textlink="">
      <xdr:nvSpPr>
        <xdr:cNvPr id="56" name="231 CuadroTexto">
          <a:extLst>
            <a:ext uri="{FF2B5EF4-FFF2-40B4-BE49-F238E27FC236}">
              <a16:creationId xmlns:a16="http://schemas.microsoft.com/office/drawing/2014/main" id="{D058794C-2F83-42BB-8AB2-5CD4F4D01057}"/>
            </a:ext>
          </a:extLst>
        </xdr:cNvPr>
        <xdr:cNvSpPr txBox="1"/>
      </xdr:nvSpPr>
      <xdr:spPr>
        <a:xfrm>
          <a:off x="2564947" y="36148736"/>
          <a:ext cx="2930978"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168</xdr:row>
      <xdr:rowOff>32658</xdr:rowOff>
    </xdr:from>
    <xdr:to>
      <xdr:col>5</xdr:col>
      <xdr:colOff>457200</xdr:colOff>
      <xdr:row>172</xdr:row>
      <xdr:rowOff>104776</xdr:rowOff>
    </xdr:to>
    <xdr:sp macro="" textlink="">
      <xdr:nvSpPr>
        <xdr:cNvPr id="57" name="232 CuadroTexto">
          <a:extLst>
            <a:ext uri="{FF2B5EF4-FFF2-40B4-BE49-F238E27FC236}">
              <a16:creationId xmlns:a16="http://schemas.microsoft.com/office/drawing/2014/main" id="{D7D25CDF-7466-4203-ACE4-BA6A85D3909D}"/>
            </a:ext>
          </a:extLst>
        </xdr:cNvPr>
        <xdr:cNvSpPr txBox="1"/>
      </xdr:nvSpPr>
      <xdr:spPr>
        <a:xfrm>
          <a:off x="5667375" y="36056208"/>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168</xdr:row>
      <xdr:rowOff>23132</xdr:rowOff>
    </xdr:from>
    <xdr:to>
      <xdr:col>10</xdr:col>
      <xdr:colOff>148285</xdr:colOff>
      <xdr:row>172</xdr:row>
      <xdr:rowOff>118947</xdr:rowOff>
    </xdr:to>
    <xdr:sp macro="" textlink="">
      <xdr:nvSpPr>
        <xdr:cNvPr id="58" name="238 CuadroTexto">
          <a:extLst>
            <a:ext uri="{FF2B5EF4-FFF2-40B4-BE49-F238E27FC236}">
              <a16:creationId xmlns:a16="http://schemas.microsoft.com/office/drawing/2014/main" id="{B2C61656-D563-4D81-A71A-B6558C01E669}"/>
            </a:ext>
          </a:extLst>
        </xdr:cNvPr>
        <xdr:cNvSpPr txBox="1"/>
      </xdr:nvSpPr>
      <xdr:spPr>
        <a:xfrm>
          <a:off x="8013246" y="36046682"/>
          <a:ext cx="40222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168</xdr:row>
      <xdr:rowOff>38101</xdr:rowOff>
    </xdr:from>
    <xdr:to>
      <xdr:col>14</xdr:col>
      <xdr:colOff>390525</xdr:colOff>
      <xdr:row>172</xdr:row>
      <xdr:rowOff>114301</xdr:rowOff>
    </xdr:to>
    <xdr:sp macro="" textlink="">
      <xdr:nvSpPr>
        <xdr:cNvPr id="59" name="241 CuadroTexto">
          <a:extLst>
            <a:ext uri="{FF2B5EF4-FFF2-40B4-BE49-F238E27FC236}">
              <a16:creationId xmlns:a16="http://schemas.microsoft.com/office/drawing/2014/main" id="{E0D5E5F2-77CB-418C-81BC-06B49078D5EA}"/>
            </a:ext>
          </a:extLst>
        </xdr:cNvPr>
        <xdr:cNvSpPr txBox="1"/>
      </xdr:nvSpPr>
      <xdr:spPr>
        <a:xfrm>
          <a:off x="12025993" y="36061651"/>
          <a:ext cx="281395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oneCellAnchor>
    <xdr:from>
      <xdr:col>0</xdr:col>
      <xdr:colOff>88108</xdr:colOff>
      <xdr:row>172</xdr:row>
      <xdr:rowOff>21430</xdr:rowOff>
    </xdr:from>
    <xdr:ext cx="15066168" cy="345282"/>
    <xdr:pic>
      <xdr:nvPicPr>
        <xdr:cNvPr id="60" name="Imagen 59">
          <a:extLst>
            <a:ext uri="{FF2B5EF4-FFF2-40B4-BE49-F238E27FC236}">
              <a16:creationId xmlns:a16="http://schemas.microsoft.com/office/drawing/2014/main" id="{1E0ECB29-2565-4F36-84D9-63809009445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88108" y="46122430"/>
          <a:ext cx="15066168" cy="345282"/>
        </a:xfrm>
        <a:prstGeom prst="rect">
          <a:avLst/>
        </a:prstGeom>
      </xdr:spPr>
    </xdr:pic>
    <xdr:clientData/>
  </xdr:oneCellAnchor>
  <xdr:twoCellAnchor>
    <xdr:from>
      <xdr:col>13</xdr:col>
      <xdr:colOff>71437</xdr:colOff>
      <xdr:row>140</xdr:row>
      <xdr:rowOff>190500</xdr:rowOff>
    </xdr:from>
    <xdr:to>
      <xdr:col>14</xdr:col>
      <xdr:colOff>573087</xdr:colOff>
      <xdr:row>145</xdr:row>
      <xdr:rowOff>33602</xdr:rowOff>
    </xdr:to>
    <xdr:pic>
      <xdr:nvPicPr>
        <xdr:cNvPr id="61" name="Imagen 60">
          <a:extLst>
            <a:ext uri="{FF2B5EF4-FFF2-40B4-BE49-F238E27FC236}">
              <a16:creationId xmlns:a16="http://schemas.microsoft.com/office/drawing/2014/main" id="{C6751448-3E26-475D-963A-F4085712E34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911262" y="28079700"/>
          <a:ext cx="1111250" cy="84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1409701</xdr:colOff>
      <xdr:row>1</xdr:row>
      <xdr:rowOff>66674</xdr:rowOff>
    </xdr:from>
    <xdr:to>
      <xdr:col>7</xdr:col>
      <xdr:colOff>507206</xdr:colOff>
      <xdr:row>2</xdr:row>
      <xdr:rowOff>95250</xdr:rowOff>
    </xdr:to>
    <xdr:pic>
      <xdr:nvPicPr>
        <xdr:cNvPr id="2" name="Imagen 7">
          <a:extLst>
            <a:ext uri="{FF2B5EF4-FFF2-40B4-BE49-F238E27FC236}">
              <a16:creationId xmlns:a16="http://schemas.microsoft.com/office/drawing/2014/main" id="{A2E74FBF-DF7E-4784-B40D-DCCBE089B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5029201" y="304799"/>
          <a:ext cx="4641055"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711199</xdr:colOff>
      <xdr:row>0</xdr:row>
      <xdr:rowOff>85726</xdr:rowOff>
    </xdr:from>
    <xdr:to>
      <xdr:col>13</xdr:col>
      <xdr:colOff>358774</xdr:colOff>
      <xdr:row>6</xdr:row>
      <xdr:rowOff>66676</xdr:rowOff>
    </xdr:to>
    <xdr:pic>
      <xdr:nvPicPr>
        <xdr:cNvPr id="3" name="Imagen 2">
          <a:extLst>
            <a:ext uri="{FF2B5EF4-FFF2-40B4-BE49-F238E27FC236}">
              <a16:creationId xmlns:a16="http://schemas.microsoft.com/office/drawing/2014/main" id="{5CE005FF-5BD5-468B-96E0-907562AD44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22224" y="85726"/>
          <a:ext cx="1123950" cy="1123950"/>
        </a:xfrm>
        <a:prstGeom prst="rect">
          <a:avLst/>
        </a:prstGeom>
      </xdr:spPr>
    </xdr:pic>
    <xdr:clientData/>
  </xdr:twoCellAnchor>
  <xdr:twoCellAnchor editAs="oneCell">
    <xdr:from>
      <xdr:col>13</xdr:col>
      <xdr:colOff>193675</xdr:colOff>
      <xdr:row>0</xdr:row>
      <xdr:rowOff>85725</xdr:rowOff>
    </xdr:from>
    <xdr:to>
      <xdr:col>14</xdr:col>
      <xdr:colOff>708025</xdr:colOff>
      <xdr:row>6</xdr:row>
      <xdr:rowOff>66675</xdr:rowOff>
    </xdr:to>
    <xdr:pic>
      <xdr:nvPicPr>
        <xdr:cNvPr id="4" name="Imagen 3">
          <a:extLst>
            <a:ext uri="{FF2B5EF4-FFF2-40B4-BE49-F238E27FC236}">
              <a16:creationId xmlns:a16="http://schemas.microsoft.com/office/drawing/2014/main" id="{05B97AB1-B208-4D80-8A0D-2165C24CE3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81075" y="85725"/>
          <a:ext cx="1123950" cy="1123950"/>
        </a:xfrm>
        <a:prstGeom prst="rect">
          <a:avLst/>
        </a:prstGeom>
      </xdr:spPr>
    </xdr:pic>
    <xdr:clientData/>
  </xdr:twoCellAnchor>
  <xdr:twoCellAnchor editAs="oneCell">
    <xdr:from>
      <xdr:col>0</xdr:col>
      <xdr:colOff>66676</xdr:colOff>
      <xdr:row>0</xdr:row>
      <xdr:rowOff>133350</xdr:rowOff>
    </xdr:from>
    <xdr:to>
      <xdr:col>1</xdr:col>
      <xdr:colOff>342901</xdr:colOff>
      <xdr:row>5</xdr:row>
      <xdr:rowOff>6139</xdr:rowOff>
    </xdr:to>
    <xdr:pic>
      <xdr:nvPicPr>
        <xdr:cNvPr id="5" name="1 Imagen">
          <a:extLst>
            <a:ext uri="{FF2B5EF4-FFF2-40B4-BE49-F238E27FC236}">
              <a16:creationId xmlns:a16="http://schemas.microsoft.com/office/drawing/2014/main" id="{2844842A-7E2B-42D7-93E2-41309999BE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133350"/>
          <a:ext cx="819150" cy="8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485775</xdr:colOff>
      <xdr:row>1</xdr:row>
      <xdr:rowOff>0</xdr:rowOff>
    </xdr:from>
    <xdr:to>
      <xdr:col>4</xdr:col>
      <xdr:colOff>382361</xdr:colOff>
      <xdr:row>5</xdr:row>
      <xdr:rowOff>21771</xdr:rowOff>
    </xdr:to>
    <xdr:pic>
      <xdr:nvPicPr>
        <xdr:cNvPr id="6" name="Imagen 2">
          <a:extLst>
            <a:ext uri="{FF2B5EF4-FFF2-40B4-BE49-F238E27FC236}">
              <a16:creationId xmlns:a16="http://schemas.microsoft.com/office/drawing/2014/main" id="{FB80C57A-2B19-414F-A25C-05F3F9C2413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238125"/>
          <a:ext cx="2973161"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34</xdr:row>
      <xdr:rowOff>114299</xdr:rowOff>
    </xdr:from>
    <xdr:to>
      <xdr:col>2</xdr:col>
      <xdr:colOff>1143000</xdr:colOff>
      <xdr:row>38</xdr:row>
      <xdr:rowOff>38100</xdr:rowOff>
    </xdr:to>
    <xdr:sp macro="" textlink="">
      <xdr:nvSpPr>
        <xdr:cNvPr id="7" name="2 CuadroTexto">
          <a:extLst>
            <a:ext uri="{FF2B5EF4-FFF2-40B4-BE49-F238E27FC236}">
              <a16:creationId xmlns:a16="http://schemas.microsoft.com/office/drawing/2014/main" id="{1E23DD1C-DEBC-4673-BAFD-987DDEED381A}"/>
            </a:ext>
          </a:extLst>
        </xdr:cNvPr>
        <xdr:cNvSpPr txBox="1"/>
      </xdr:nvSpPr>
      <xdr:spPr>
        <a:xfrm>
          <a:off x="95250" y="8905874"/>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34</xdr:row>
      <xdr:rowOff>125186</xdr:rowOff>
    </xdr:from>
    <xdr:to>
      <xdr:col>4</xdr:col>
      <xdr:colOff>1524000</xdr:colOff>
      <xdr:row>37</xdr:row>
      <xdr:rowOff>180975</xdr:rowOff>
    </xdr:to>
    <xdr:sp macro="" textlink="">
      <xdr:nvSpPr>
        <xdr:cNvPr id="8" name="231 CuadroTexto">
          <a:extLst>
            <a:ext uri="{FF2B5EF4-FFF2-40B4-BE49-F238E27FC236}">
              <a16:creationId xmlns:a16="http://schemas.microsoft.com/office/drawing/2014/main" id="{65565107-2C47-4879-93CA-8C78A30BC4E2}"/>
            </a:ext>
          </a:extLst>
        </xdr:cNvPr>
        <xdr:cNvSpPr txBox="1"/>
      </xdr:nvSpPr>
      <xdr:spPr>
        <a:xfrm>
          <a:off x="2564947" y="8916761"/>
          <a:ext cx="2578553"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34</xdr:row>
      <xdr:rowOff>32658</xdr:rowOff>
    </xdr:from>
    <xdr:to>
      <xdr:col>5</xdr:col>
      <xdr:colOff>457200</xdr:colOff>
      <xdr:row>38</xdr:row>
      <xdr:rowOff>104776</xdr:rowOff>
    </xdr:to>
    <xdr:sp macro="" textlink="">
      <xdr:nvSpPr>
        <xdr:cNvPr id="9" name="232 CuadroTexto">
          <a:extLst>
            <a:ext uri="{FF2B5EF4-FFF2-40B4-BE49-F238E27FC236}">
              <a16:creationId xmlns:a16="http://schemas.microsoft.com/office/drawing/2014/main" id="{44C46F4D-CBDA-4F7C-AB59-8EA0BC76E4E1}"/>
            </a:ext>
          </a:extLst>
        </xdr:cNvPr>
        <xdr:cNvSpPr txBox="1"/>
      </xdr:nvSpPr>
      <xdr:spPr>
        <a:xfrm>
          <a:off x="5314950" y="8824233"/>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34</xdr:row>
      <xdr:rowOff>23132</xdr:rowOff>
    </xdr:from>
    <xdr:to>
      <xdr:col>10</xdr:col>
      <xdr:colOff>148285</xdr:colOff>
      <xdr:row>38</xdr:row>
      <xdr:rowOff>118947</xdr:rowOff>
    </xdr:to>
    <xdr:sp macro="" textlink="">
      <xdr:nvSpPr>
        <xdr:cNvPr id="10" name="238 CuadroTexto">
          <a:extLst>
            <a:ext uri="{FF2B5EF4-FFF2-40B4-BE49-F238E27FC236}">
              <a16:creationId xmlns:a16="http://schemas.microsoft.com/office/drawing/2014/main" id="{CD3046F6-05B3-4114-98CD-FED02B201140}"/>
            </a:ext>
          </a:extLst>
        </xdr:cNvPr>
        <xdr:cNvSpPr txBox="1"/>
      </xdr:nvSpPr>
      <xdr:spPr>
        <a:xfrm>
          <a:off x="7660821" y="8814707"/>
          <a:ext cx="40222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34</xdr:row>
      <xdr:rowOff>38101</xdr:rowOff>
    </xdr:from>
    <xdr:to>
      <xdr:col>14</xdr:col>
      <xdr:colOff>390525</xdr:colOff>
      <xdr:row>38</xdr:row>
      <xdr:rowOff>114301</xdr:rowOff>
    </xdr:to>
    <xdr:sp macro="" textlink="">
      <xdr:nvSpPr>
        <xdr:cNvPr id="11" name="241 CuadroTexto">
          <a:extLst>
            <a:ext uri="{FF2B5EF4-FFF2-40B4-BE49-F238E27FC236}">
              <a16:creationId xmlns:a16="http://schemas.microsoft.com/office/drawing/2014/main" id="{10470296-C9DA-473E-8682-95581531CB85}"/>
            </a:ext>
          </a:extLst>
        </xdr:cNvPr>
        <xdr:cNvSpPr txBox="1"/>
      </xdr:nvSpPr>
      <xdr:spPr>
        <a:xfrm>
          <a:off x="11673568" y="8829676"/>
          <a:ext cx="281395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twoCellAnchor editAs="oneCell">
    <xdr:from>
      <xdr:col>0</xdr:col>
      <xdr:colOff>11907</xdr:colOff>
      <xdr:row>38</xdr:row>
      <xdr:rowOff>11905</xdr:rowOff>
    </xdr:from>
    <xdr:to>
      <xdr:col>15</xdr:col>
      <xdr:colOff>11906</xdr:colOff>
      <xdr:row>39</xdr:row>
      <xdr:rowOff>166687</xdr:rowOff>
    </xdr:to>
    <xdr:pic>
      <xdr:nvPicPr>
        <xdr:cNvPr id="12" name="Imagen 11">
          <a:extLst>
            <a:ext uri="{FF2B5EF4-FFF2-40B4-BE49-F238E27FC236}">
              <a16:creationId xmlns:a16="http://schemas.microsoft.com/office/drawing/2014/main" id="{17F4C580-1A54-4ABD-A72E-88350CF0887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11907" y="9565480"/>
          <a:ext cx="14820899" cy="345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1409701</xdr:colOff>
      <xdr:row>1</xdr:row>
      <xdr:rowOff>66674</xdr:rowOff>
    </xdr:from>
    <xdr:to>
      <xdr:col>7</xdr:col>
      <xdr:colOff>507206</xdr:colOff>
      <xdr:row>2</xdr:row>
      <xdr:rowOff>95250</xdr:rowOff>
    </xdr:to>
    <xdr:pic>
      <xdr:nvPicPr>
        <xdr:cNvPr id="2" name="Imagen 7">
          <a:extLst>
            <a:ext uri="{FF2B5EF4-FFF2-40B4-BE49-F238E27FC236}">
              <a16:creationId xmlns:a16="http://schemas.microsoft.com/office/drawing/2014/main" id="{4C25D284-B8B5-40D4-A696-1DB3FEB4E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295" t="3290" r="24873" b="90131"/>
        <a:stretch>
          <a:fillRect/>
        </a:stretch>
      </xdr:blipFill>
      <xdr:spPr bwMode="auto">
        <a:xfrm>
          <a:off x="5029201" y="304799"/>
          <a:ext cx="4641055"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711199</xdr:colOff>
      <xdr:row>0</xdr:row>
      <xdr:rowOff>85726</xdr:rowOff>
    </xdr:from>
    <xdr:to>
      <xdr:col>13</xdr:col>
      <xdr:colOff>358774</xdr:colOff>
      <xdr:row>6</xdr:row>
      <xdr:rowOff>114301</xdr:rowOff>
    </xdr:to>
    <xdr:pic>
      <xdr:nvPicPr>
        <xdr:cNvPr id="3" name="Imagen 2">
          <a:extLst>
            <a:ext uri="{FF2B5EF4-FFF2-40B4-BE49-F238E27FC236}">
              <a16:creationId xmlns:a16="http://schemas.microsoft.com/office/drawing/2014/main" id="{68F8969D-7083-43A7-8AD3-FD477B7DE0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22224" y="85726"/>
          <a:ext cx="1123950" cy="1171575"/>
        </a:xfrm>
        <a:prstGeom prst="rect">
          <a:avLst/>
        </a:prstGeom>
      </xdr:spPr>
    </xdr:pic>
    <xdr:clientData/>
  </xdr:twoCellAnchor>
  <xdr:twoCellAnchor editAs="oneCell">
    <xdr:from>
      <xdr:col>13</xdr:col>
      <xdr:colOff>193675</xdr:colOff>
      <xdr:row>0</xdr:row>
      <xdr:rowOff>85725</xdr:rowOff>
    </xdr:from>
    <xdr:to>
      <xdr:col>14</xdr:col>
      <xdr:colOff>708025</xdr:colOff>
      <xdr:row>6</xdr:row>
      <xdr:rowOff>114300</xdr:rowOff>
    </xdr:to>
    <xdr:pic>
      <xdr:nvPicPr>
        <xdr:cNvPr id="4" name="Imagen 3">
          <a:extLst>
            <a:ext uri="{FF2B5EF4-FFF2-40B4-BE49-F238E27FC236}">
              <a16:creationId xmlns:a16="http://schemas.microsoft.com/office/drawing/2014/main" id="{D41D353B-0A77-44EA-A712-8B9CF7E5E7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81075" y="85725"/>
          <a:ext cx="1123950" cy="1171575"/>
        </a:xfrm>
        <a:prstGeom prst="rect">
          <a:avLst/>
        </a:prstGeom>
      </xdr:spPr>
    </xdr:pic>
    <xdr:clientData/>
  </xdr:twoCellAnchor>
  <xdr:twoCellAnchor editAs="oneCell">
    <xdr:from>
      <xdr:col>0</xdr:col>
      <xdr:colOff>66676</xdr:colOff>
      <xdr:row>0</xdr:row>
      <xdr:rowOff>133350</xdr:rowOff>
    </xdr:from>
    <xdr:to>
      <xdr:col>1</xdr:col>
      <xdr:colOff>342901</xdr:colOff>
      <xdr:row>5</xdr:row>
      <xdr:rowOff>53764</xdr:rowOff>
    </xdr:to>
    <xdr:pic>
      <xdr:nvPicPr>
        <xdr:cNvPr id="5" name="1 Imagen">
          <a:extLst>
            <a:ext uri="{FF2B5EF4-FFF2-40B4-BE49-F238E27FC236}">
              <a16:creationId xmlns:a16="http://schemas.microsoft.com/office/drawing/2014/main" id="{E80C23B2-3F81-43FD-93F5-3C569F68193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6" y="133350"/>
          <a:ext cx="819150" cy="872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485775</xdr:colOff>
      <xdr:row>1</xdr:row>
      <xdr:rowOff>0</xdr:rowOff>
    </xdr:from>
    <xdr:to>
      <xdr:col>4</xdr:col>
      <xdr:colOff>382361</xdr:colOff>
      <xdr:row>5</xdr:row>
      <xdr:rowOff>21771</xdr:rowOff>
    </xdr:to>
    <xdr:pic>
      <xdr:nvPicPr>
        <xdr:cNvPr id="6" name="Imagen 2">
          <a:extLst>
            <a:ext uri="{FF2B5EF4-FFF2-40B4-BE49-F238E27FC236}">
              <a16:creationId xmlns:a16="http://schemas.microsoft.com/office/drawing/2014/main" id="{CDD0C631-77DD-498E-A65C-6CB57D2C08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8700" y="238125"/>
          <a:ext cx="2973161" cy="783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34</xdr:row>
      <xdr:rowOff>114299</xdr:rowOff>
    </xdr:from>
    <xdr:to>
      <xdr:col>2</xdr:col>
      <xdr:colOff>1143000</xdr:colOff>
      <xdr:row>38</xdr:row>
      <xdr:rowOff>38100</xdr:rowOff>
    </xdr:to>
    <xdr:sp macro="" textlink="">
      <xdr:nvSpPr>
        <xdr:cNvPr id="7" name="2 CuadroTexto">
          <a:extLst>
            <a:ext uri="{FF2B5EF4-FFF2-40B4-BE49-F238E27FC236}">
              <a16:creationId xmlns:a16="http://schemas.microsoft.com/office/drawing/2014/main" id="{7655F717-0153-46C3-81A6-80E299952BFD}"/>
            </a:ext>
          </a:extLst>
        </xdr:cNvPr>
        <xdr:cNvSpPr txBox="1"/>
      </xdr:nvSpPr>
      <xdr:spPr>
        <a:xfrm>
          <a:off x="95250" y="9048749"/>
          <a:ext cx="2162175" cy="685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PRESIDENTE</a:t>
          </a:r>
          <a:r>
            <a:rPr lang="es-MX" sz="700" b="1" baseline="0">
              <a:latin typeface="Arial" pitchFamily="34" charset="0"/>
              <a:cs typeface="Arial" pitchFamily="34" charset="0"/>
            </a:rPr>
            <a:t>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a:t>
          </a:r>
          <a:r>
            <a:rPr lang="es-MX" sz="700" b="1" baseline="0">
              <a:latin typeface="Arial" pitchFamily="34" charset="0"/>
              <a:cs typeface="Arial" pitchFamily="34" charset="0"/>
            </a:rPr>
            <a:t> DAGOBERTO GUTIERREZ DOMINGUEZ</a:t>
          </a:r>
          <a:endParaRPr lang="es-MX" sz="700" b="1">
            <a:latin typeface="Arial" pitchFamily="34" charset="0"/>
            <a:cs typeface="Arial" pitchFamily="34" charset="0"/>
          </a:endParaRPr>
        </a:p>
      </xdr:txBody>
    </xdr:sp>
    <xdr:clientData/>
  </xdr:twoCellAnchor>
  <xdr:twoCellAnchor>
    <xdr:from>
      <xdr:col>2</xdr:col>
      <xdr:colOff>1450522</xdr:colOff>
      <xdr:row>34</xdr:row>
      <xdr:rowOff>125186</xdr:rowOff>
    </xdr:from>
    <xdr:to>
      <xdr:col>4</xdr:col>
      <xdr:colOff>1524000</xdr:colOff>
      <xdr:row>37</xdr:row>
      <xdr:rowOff>180975</xdr:rowOff>
    </xdr:to>
    <xdr:sp macro="" textlink="">
      <xdr:nvSpPr>
        <xdr:cNvPr id="8" name="231 CuadroTexto">
          <a:extLst>
            <a:ext uri="{FF2B5EF4-FFF2-40B4-BE49-F238E27FC236}">
              <a16:creationId xmlns:a16="http://schemas.microsoft.com/office/drawing/2014/main" id="{669AAEFC-6E67-4F06-B011-A87D6EE74F07}"/>
            </a:ext>
          </a:extLst>
        </xdr:cNvPr>
        <xdr:cNvSpPr txBox="1"/>
      </xdr:nvSpPr>
      <xdr:spPr>
        <a:xfrm>
          <a:off x="2564947" y="9059636"/>
          <a:ext cx="2578553" cy="627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700" b="1">
              <a:latin typeface="Arial" pitchFamily="34" charset="0"/>
              <a:cs typeface="Arial" pitchFamily="34" charset="0"/>
            </a:rPr>
            <a:t>CORDINADOR REGIONAL SEPLADER</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LIC. MARIA THELMA ZUÑIGA VILLANUEVA</a:t>
          </a:r>
        </a:p>
      </xdr:txBody>
    </xdr:sp>
    <xdr:clientData/>
  </xdr:twoCellAnchor>
  <xdr:twoCellAnchor>
    <xdr:from>
      <xdr:col>4</xdr:col>
      <xdr:colOff>1695450</xdr:colOff>
      <xdr:row>34</xdr:row>
      <xdr:rowOff>32658</xdr:rowOff>
    </xdr:from>
    <xdr:to>
      <xdr:col>5</xdr:col>
      <xdr:colOff>457200</xdr:colOff>
      <xdr:row>38</xdr:row>
      <xdr:rowOff>104776</xdr:rowOff>
    </xdr:to>
    <xdr:sp macro="" textlink="">
      <xdr:nvSpPr>
        <xdr:cNvPr id="9" name="232 CuadroTexto">
          <a:extLst>
            <a:ext uri="{FF2B5EF4-FFF2-40B4-BE49-F238E27FC236}">
              <a16:creationId xmlns:a16="http://schemas.microsoft.com/office/drawing/2014/main" id="{34BE1310-2B3C-4DAA-83F1-66405182BF68}"/>
            </a:ext>
          </a:extLst>
        </xdr:cNvPr>
        <xdr:cNvSpPr txBox="1"/>
      </xdr:nvSpPr>
      <xdr:spPr>
        <a:xfrm>
          <a:off x="5314950" y="8967108"/>
          <a:ext cx="2295525" cy="83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TESORERO MUNICIPAL</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ING. MEDARDO MUÑOZ GATICA</a:t>
          </a:r>
        </a:p>
      </xdr:txBody>
    </xdr:sp>
    <xdr:clientData/>
  </xdr:twoCellAnchor>
  <xdr:twoCellAnchor>
    <xdr:from>
      <xdr:col>5</xdr:col>
      <xdr:colOff>507546</xdr:colOff>
      <xdr:row>34</xdr:row>
      <xdr:rowOff>23132</xdr:rowOff>
    </xdr:from>
    <xdr:to>
      <xdr:col>10</xdr:col>
      <xdr:colOff>148285</xdr:colOff>
      <xdr:row>38</xdr:row>
      <xdr:rowOff>118947</xdr:rowOff>
    </xdr:to>
    <xdr:sp macro="" textlink="">
      <xdr:nvSpPr>
        <xdr:cNvPr id="10" name="238 CuadroTexto">
          <a:extLst>
            <a:ext uri="{FF2B5EF4-FFF2-40B4-BE49-F238E27FC236}">
              <a16:creationId xmlns:a16="http://schemas.microsoft.com/office/drawing/2014/main" id="{976711C5-B52D-4A37-ABF1-33BA10A7D904}"/>
            </a:ext>
          </a:extLst>
        </xdr:cNvPr>
        <xdr:cNvSpPr txBox="1"/>
      </xdr:nvSpPr>
      <xdr:spPr>
        <a:xfrm>
          <a:off x="7660821" y="8957582"/>
          <a:ext cx="4022239" cy="85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DIRECTOR DE OBRAS PUBLICAS MUNICIPAL</a:t>
          </a:r>
        </a:p>
        <a:p>
          <a:pPr algn="ctr"/>
          <a:endParaRPr lang="es-MX" sz="700" baseline="0"/>
        </a:p>
        <a:p>
          <a:pPr algn="ctr"/>
          <a:endParaRPr lang="es-MX" sz="700" baseline="0"/>
        </a:p>
        <a:p>
          <a:pPr algn="ctr"/>
          <a:r>
            <a:rPr lang="es-MX" sz="700" b="1">
              <a:latin typeface="Arial" pitchFamily="34" charset="0"/>
              <a:cs typeface="Arial" pitchFamily="34" charset="0"/>
            </a:rPr>
            <a:t>C. JESUS ROSARIO BENITEZ</a:t>
          </a:r>
        </a:p>
      </xdr:txBody>
    </xdr:sp>
    <xdr:clientData/>
  </xdr:twoCellAnchor>
  <xdr:twoCellAnchor>
    <xdr:from>
      <xdr:col>10</xdr:col>
      <xdr:colOff>138793</xdr:colOff>
      <xdr:row>34</xdr:row>
      <xdr:rowOff>38101</xdr:rowOff>
    </xdr:from>
    <xdr:to>
      <xdr:col>14</xdr:col>
      <xdr:colOff>390525</xdr:colOff>
      <xdr:row>38</xdr:row>
      <xdr:rowOff>114301</xdr:rowOff>
    </xdr:to>
    <xdr:sp macro="" textlink="">
      <xdr:nvSpPr>
        <xdr:cNvPr id="11" name="241 CuadroTexto">
          <a:extLst>
            <a:ext uri="{FF2B5EF4-FFF2-40B4-BE49-F238E27FC236}">
              <a16:creationId xmlns:a16="http://schemas.microsoft.com/office/drawing/2014/main" id="{B05BE4F0-432F-484E-80C8-8048F5F8036B}"/>
            </a:ext>
          </a:extLst>
        </xdr:cNvPr>
        <xdr:cNvSpPr txBox="1"/>
      </xdr:nvSpPr>
      <xdr:spPr>
        <a:xfrm>
          <a:off x="11673568" y="8972551"/>
          <a:ext cx="2813957"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VOCAL DE CONTROL Y VIGILANCIA DEL COPLADEMUN</a:t>
          </a:r>
        </a:p>
        <a:p>
          <a:pPr algn="ctr"/>
          <a:endParaRPr lang="es-MX" sz="700" baseline="0"/>
        </a:p>
        <a:p>
          <a:pPr algn="ctr"/>
          <a:endParaRPr lang="es-MX" sz="700" b="1">
            <a:latin typeface="Arial" pitchFamily="34" charset="0"/>
            <a:cs typeface="Arial" pitchFamily="34" charset="0"/>
          </a:endParaRPr>
        </a:p>
        <a:p>
          <a:pPr algn="ctr"/>
          <a:r>
            <a:rPr lang="es-MX" sz="700" b="1">
              <a:latin typeface="Arial" pitchFamily="34" charset="0"/>
              <a:cs typeface="Arial" pitchFamily="34" charset="0"/>
            </a:rPr>
            <a:t>C.</a:t>
          </a:r>
          <a:r>
            <a:rPr lang="es-MX" sz="700" b="1" baseline="0">
              <a:latin typeface="Arial" pitchFamily="34" charset="0"/>
              <a:cs typeface="Arial" pitchFamily="34" charset="0"/>
            </a:rPr>
            <a:t> </a:t>
          </a:r>
          <a:endParaRPr lang="es-MX" sz="700" b="1">
            <a:solidFill>
              <a:sysClr val="windowText" lastClr="000000"/>
            </a:solidFill>
            <a:latin typeface="Arial" pitchFamily="34" charset="0"/>
            <a:cs typeface="Arial" pitchFamily="34" charset="0"/>
          </a:endParaRPr>
        </a:p>
      </xdr:txBody>
    </xdr:sp>
    <xdr:clientData/>
  </xdr:twoCellAnchor>
  <xdr:twoCellAnchor editAs="oneCell">
    <xdr:from>
      <xdr:col>0</xdr:col>
      <xdr:colOff>11907</xdr:colOff>
      <xdr:row>38</xdr:row>
      <xdr:rowOff>11905</xdr:rowOff>
    </xdr:from>
    <xdr:to>
      <xdr:col>15</xdr:col>
      <xdr:colOff>11906</xdr:colOff>
      <xdr:row>39</xdr:row>
      <xdr:rowOff>166687</xdr:rowOff>
    </xdr:to>
    <xdr:pic>
      <xdr:nvPicPr>
        <xdr:cNvPr id="12" name="Imagen 11">
          <a:extLst>
            <a:ext uri="{FF2B5EF4-FFF2-40B4-BE49-F238E27FC236}">
              <a16:creationId xmlns:a16="http://schemas.microsoft.com/office/drawing/2014/main" id="{8D1C2D3F-8425-4A05-A66B-99CC73D03AF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0028" b="15432"/>
        <a:stretch/>
      </xdr:blipFill>
      <xdr:spPr>
        <a:xfrm>
          <a:off x="11907" y="9708355"/>
          <a:ext cx="14820899" cy="3452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8"/>
  <sheetViews>
    <sheetView tabSelected="1" topLeftCell="A163" zoomScaleNormal="100" workbookViewId="0">
      <selection activeCell="E168" sqref="E168"/>
    </sheetView>
  </sheetViews>
  <sheetFormatPr baseColWidth="10" defaultRowHeight="15" x14ac:dyDescent="0.25"/>
  <cols>
    <col min="1" max="1" width="8.140625" customWidth="1"/>
    <col min="2" max="2" width="8.5703125" customWidth="1"/>
    <col min="3" max="3" width="31.42578125" customWidth="1"/>
    <col min="5" max="5" width="53" customWidth="1"/>
    <col min="6" max="6" width="15" customWidth="1"/>
    <col min="7" max="7" width="15.140625" customWidth="1"/>
    <col min="10" max="10" width="12.7109375" customWidth="1"/>
    <col min="11" max="11" width="7.85546875" customWidth="1"/>
    <col min="12" max="12" width="10" customWidth="1"/>
    <col min="14" max="14" width="9.140625" customWidth="1"/>
    <col min="15" max="15" width="10.85546875" customWidth="1"/>
    <col min="17" max="17" width="15" bestFit="1" customWidth="1"/>
    <col min="18" max="18" width="14.140625" bestFit="1" customWidth="1"/>
  </cols>
  <sheetData>
    <row r="1" spans="1:18" ht="18.75" x14ac:dyDescent="0.3">
      <c r="A1" s="50" t="s">
        <v>18</v>
      </c>
      <c r="B1" s="50"/>
      <c r="C1" s="50"/>
      <c r="D1" s="50"/>
      <c r="E1" s="50"/>
      <c r="F1" s="50"/>
      <c r="G1" s="50"/>
      <c r="H1" s="50"/>
      <c r="I1" s="50"/>
      <c r="J1" s="50"/>
      <c r="K1" s="50"/>
      <c r="L1" s="50"/>
      <c r="M1" s="50"/>
      <c r="N1" s="50"/>
      <c r="O1" s="50"/>
    </row>
    <row r="2" spans="1:18" x14ac:dyDescent="0.25">
      <c r="A2" s="37"/>
      <c r="B2" s="37"/>
      <c r="C2" s="37"/>
      <c r="D2" s="37"/>
      <c r="E2" s="37"/>
      <c r="F2" s="37"/>
      <c r="G2" s="37"/>
      <c r="H2" s="37"/>
      <c r="I2" s="37"/>
      <c r="J2" s="37"/>
      <c r="K2" s="37"/>
      <c r="L2" s="37"/>
      <c r="M2" s="37"/>
      <c r="N2" s="37"/>
      <c r="O2" s="37"/>
    </row>
    <row r="3" spans="1:18" x14ac:dyDescent="0.25">
      <c r="A3" s="37"/>
      <c r="B3" s="37"/>
      <c r="C3" s="37"/>
      <c r="D3" s="37"/>
      <c r="E3" s="37"/>
      <c r="F3" s="37"/>
      <c r="G3" s="37"/>
      <c r="H3" s="37"/>
      <c r="I3" s="37"/>
      <c r="J3" s="37"/>
      <c r="K3" s="37"/>
      <c r="L3" s="37"/>
      <c r="M3" s="37"/>
      <c r="N3" s="37"/>
      <c r="O3" s="37"/>
    </row>
    <row r="4" spans="1:18" x14ac:dyDescent="0.25">
      <c r="A4" s="37" t="s">
        <v>19</v>
      </c>
      <c r="B4" s="37"/>
      <c r="C4" s="37"/>
      <c r="D4" s="37"/>
      <c r="E4" s="37"/>
      <c r="F4" s="37"/>
      <c r="G4" s="37"/>
      <c r="H4" s="37"/>
      <c r="I4" s="37"/>
      <c r="J4" s="37"/>
      <c r="K4" s="37"/>
      <c r="L4" s="37"/>
      <c r="M4" s="37"/>
      <c r="N4" s="37"/>
      <c r="O4" s="37"/>
    </row>
    <row r="5" spans="1:18" x14ac:dyDescent="0.25">
      <c r="A5" s="37" t="s">
        <v>20</v>
      </c>
      <c r="B5" s="37"/>
      <c r="C5" s="37"/>
      <c r="D5" s="37"/>
      <c r="E5" s="37"/>
      <c r="F5" s="37"/>
      <c r="G5" s="37"/>
      <c r="H5" s="37"/>
      <c r="I5" s="37"/>
      <c r="J5" s="37"/>
      <c r="K5" s="37"/>
      <c r="L5" s="37"/>
      <c r="M5" s="37"/>
      <c r="N5" s="37"/>
      <c r="O5" s="37"/>
    </row>
    <row r="6" spans="1:18" x14ac:dyDescent="0.25">
      <c r="A6" s="36" t="s">
        <v>92</v>
      </c>
      <c r="B6" s="36"/>
      <c r="C6" s="36"/>
      <c r="D6" s="36"/>
      <c r="E6" s="36"/>
      <c r="F6" s="36"/>
      <c r="G6" s="36"/>
      <c r="H6" s="36"/>
      <c r="I6" s="36"/>
      <c r="J6" s="36"/>
      <c r="K6" s="36"/>
      <c r="L6" s="36"/>
      <c r="M6" s="36"/>
      <c r="N6" s="36"/>
      <c r="O6" s="36"/>
    </row>
    <row r="7" spans="1:18" ht="9.75" customHeight="1" thickBot="1" x14ac:dyDescent="0.3">
      <c r="A7" s="37"/>
      <c r="B7" s="37"/>
      <c r="C7" s="37"/>
      <c r="D7" s="37"/>
      <c r="E7" s="37"/>
      <c r="F7" s="37"/>
      <c r="G7" s="37"/>
      <c r="H7" s="37"/>
      <c r="I7" s="37"/>
      <c r="J7" s="37"/>
      <c r="K7" s="37"/>
      <c r="L7" s="37"/>
      <c r="M7" s="37"/>
      <c r="N7" s="37"/>
      <c r="O7" s="37"/>
    </row>
    <row r="8" spans="1:18" ht="15.75" thickTop="1" x14ac:dyDescent="0.25">
      <c r="A8" s="38" t="s">
        <v>0</v>
      </c>
      <c r="B8" s="41" t="s">
        <v>1</v>
      </c>
      <c r="C8" s="41" t="s">
        <v>2</v>
      </c>
      <c r="D8" s="41" t="s">
        <v>3</v>
      </c>
      <c r="E8" s="41" t="s">
        <v>4</v>
      </c>
      <c r="F8" s="41" t="s">
        <v>5</v>
      </c>
      <c r="G8" s="41" t="s">
        <v>6</v>
      </c>
      <c r="H8" s="41"/>
      <c r="I8" s="41"/>
      <c r="J8" s="41"/>
      <c r="K8" s="41"/>
      <c r="L8" s="41" t="s">
        <v>13</v>
      </c>
      <c r="M8" s="41"/>
      <c r="N8" s="44" t="s">
        <v>16</v>
      </c>
      <c r="O8" s="47" t="s">
        <v>17</v>
      </c>
    </row>
    <row r="9" spans="1:18" x14ac:dyDescent="0.25">
      <c r="A9" s="39"/>
      <c r="B9" s="42"/>
      <c r="C9" s="42"/>
      <c r="D9" s="42"/>
      <c r="E9" s="42"/>
      <c r="F9" s="42"/>
      <c r="G9" s="42" t="s">
        <v>7</v>
      </c>
      <c r="H9" s="42"/>
      <c r="I9" s="42"/>
      <c r="J9" s="42"/>
      <c r="K9" s="42"/>
      <c r="L9" s="42"/>
      <c r="M9" s="42"/>
      <c r="N9" s="45"/>
      <c r="O9" s="48"/>
    </row>
    <row r="10" spans="1:18" ht="15.75" thickBot="1" x14ac:dyDescent="0.3">
      <c r="A10" s="40"/>
      <c r="B10" s="43"/>
      <c r="C10" s="43"/>
      <c r="D10" s="43"/>
      <c r="E10" s="43"/>
      <c r="F10" s="43"/>
      <c r="G10" s="2" t="s">
        <v>8</v>
      </c>
      <c r="H10" s="2" t="s">
        <v>9</v>
      </c>
      <c r="I10" s="2" t="s">
        <v>10</v>
      </c>
      <c r="J10" s="2" t="s">
        <v>11</v>
      </c>
      <c r="K10" s="2" t="s">
        <v>12</v>
      </c>
      <c r="L10" s="2" t="s">
        <v>14</v>
      </c>
      <c r="M10" s="2" t="s">
        <v>15</v>
      </c>
      <c r="N10" s="46"/>
      <c r="O10" s="49"/>
    </row>
    <row r="11" spans="1:18" ht="15.75" thickTop="1" x14ac:dyDescent="0.25">
      <c r="A11" s="14"/>
      <c r="B11" s="14"/>
      <c r="C11" s="14"/>
      <c r="D11" s="14"/>
      <c r="E11" s="15"/>
      <c r="F11" s="14"/>
      <c r="G11" s="14"/>
      <c r="H11" s="14"/>
      <c r="I11" s="14"/>
      <c r="J11" s="19"/>
      <c r="K11" s="14"/>
      <c r="L11" s="14"/>
      <c r="M11" s="14"/>
      <c r="N11" s="14"/>
      <c r="O11" s="31"/>
    </row>
    <row r="12" spans="1:18" ht="36" customHeight="1" x14ac:dyDescent="0.25">
      <c r="A12" s="22">
        <v>1</v>
      </c>
      <c r="B12" s="64" t="s">
        <v>47</v>
      </c>
      <c r="C12" s="65" t="s">
        <v>188</v>
      </c>
      <c r="D12" s="64" t="s">
        <v>40</v>
      </c>
      <c r="E12" s="66" t="s">
        <v>189</v>
      </c>
      <c r="F12" s="32" t="s">
        <v>28</v>
      </c>
      <c r="G12" s="33">
        <f>H12+I12+J12</f>
        <v>600000</v>
      </c>
      <c r="H12" s="13"/>
      <c r="I12" s="13"/>
      <c r="J12" s="33">
        <v>600000</v>
      </c>
      <c r="K12" s="13"/>
      <c r="L12" s="22" t="s">
        <v>202</v>
      </c>
      <c r="M12" s="22">
        <v>3500</v>
      </c>
      <c r="N12" s="13" t="s">
        <v>203</v>
      </c>
      <c r="O12" s="22" t="s">
        <v>51</v>
      </c>
      <c r="Q12" s="21"/>
    </row>
    <row r="13" spans="1:18" ht="22.5" customHeight="1" x14ac:dyDescent="0.25">
      <c r="A13" s="22">
        <v>2</v>
      </c>
      <c r="B13" s="64" t="s">
        <v>47</v>
      </c>
      <c r="C13" s="65" t="s">
        <v>171</v>
      </c>
      <c r="D13" s="64" t="s">
        <v>40</v>
      </c>
      <c r="E13" s="66" t="s">
        <v>94</v>
      </c>
      <c r="F13" s="32" t="s">
        <v>28</v>
      </c>
      <c r="G13" s="33">
        <f t="shared" ref="G13:G23" si="0">H13+I13+J13</f>
        <v>3500000</v>
      </c>
      <c r="H13" s="13"/>
      <c r="I13" s="13"/>
      <c r="J13" s="33">
        <v>3500000</v>
      </c>
      <c r="K13" s="13"/>
      <c r="L13" s="22" t="s">
        <v>204</v>
      </c>
      <c r="M13" s="22">
        <v>2000</v>
      </c>
      <c r="N13" s="13" t="s">
        <v>59</v>
      </c>
      <c r="O13" s="22" t="s">
        <v>51</v>
      </c>
      <c r="Q13" s="21"/>
    </row>
    <row r="14" spans="1:18" ht="36" customHeight="1" x14ac:dyDescent="0.25">
      <c r="A14" s="22">
        <v>3</v>
      </c>
      <c r="B14" s="64" t="s">
        <v>39</v>
      </c>
      <c r="C14" s="65" t="s">
        <v>43</v>
      </c>
      <c r="D14" s="64" t="s">
        <v>40</v>
      </c>
      <c r="E14" s="66" t="s">
        <v>183</v>
      </c>
      <c r="F14" s="32" t="s">
        <v>27</v>
      </c>
      <c r="G14" s="33">
        <f t="shared" si="0"/>
        <v>1125090.01</v>
      </c>
      <c r="H14" s="13"/>
      <c r="I14" s="13"/>
      <c r="J14" s="33">
        <v>1125090.01</v>
      </c>
      <c r="K14" s="13"/>
      <c r="L14" s="22" t="s">
        <v>53</v>
      </c>
      <c r="M14" s="22">
        <v>60</v>
      </c>
      <c r="N14" s="13" t="s">
        <v>60</v>
      </c>
      <c r="O14" s="22" t="s">
        <v>51</v>
      </c>
      <c r="Q14" s="21"/>
    </row>
    <row r="15" spans="1:18" ht="25.5" customHeight="1" x14ac:dyDescent="0.25">
      <c r="A15" s="22">
        <v>4</v>
      </c>
      <c r="B15" s="64" t="s">
        <v>39</v>
      </c>
      <c r="C15" s="65" t="s">
        <v>41</v>
      </c>
      <c r="D15" s="64" t="s">
        <v>40</v>
      </c>
      <c r="E15" s="66" t="s">
        <v>110</v>
      </c>
      <c r="F15" s="32" t="s">
        <v>28</v>
      </c>
      <c r="G15" s="33">
        <f t="shared" si="0"/>
        <v>3000000</v>
      </c>
      <c r="H15" s="13"/>
      <c r="I15" s="13"/>
      <c r="J15" s="33">
        <v>3000000</v>
      </c>
      <c r="K15" s="13"/>
      <c r="L15" s="22" t="s">
        <v>53</v>
      </c>
      <c r="M15" s="22">
        <v>200</v>
      </c>
      <c r="N15" s="13" t="s">
        <v>61</v>
      </c>
      <c r="O15" s="22" t="s">
        <v>51</v>
      </c>
      <c r="Q15" s="21"/>
      <c r="R15" s="21"/>
    </row>
    <row r="16" spans="1:18" ht="34.5" customHeight="1" x14ac:dyDescent="0.25">
      <c r="A16" s="22">
        <v>5</v>
      </c>
      <c r="B16" s="64" t="s">
        <v>172</v>
      </c>
      <c r="C16" s="65" t="s">
        <v>173</v>
      </c>
      <c r="D16" s="64" t="s">
        <v>40</v>
      </c>
      <c r="E16" s="66" t="s">
        <v>184</v>
      </c>
      <c r="F16" s="32" t="s">
        <v>29</v>
      </c>
      <c r="G16" s="33">
        <f t="shared" si="0"/>
        <v>42482.55</v>
      </c>
      <c r="H16" s="13"/>
      <c r="I16" s="13"/>
      <c r="J16" s="33">
        <v>42482.55</v>
      </c>
      <c r="K16" s="13"/>
      <c r="L16" s="22" t="s">
        <v>205</v>
      </c>
      <c r="M16" s="22">
        <v>1</v>
      </c>
      <c r="N16" s="13" t="s">
        <v>62</v>
      </c>
      <c r="O16" s="22" t="s">
        <v>51</v>
      </c>
      <c r="Q16" s="21"/>
    </row>
    <row r="17" spans="1:17" ht="36" customHeight="1" x14ac:dyDescent="0.25">
      <c r="A17" s="22">
        <v>6</v>
      </c>
      <c r="B17" s="64" t="s">
        <v>172</v>
      </c>
      <c r="C17" s="65" t="s">
        <v>173</v>
      </c>
      <c r="D17" s="64" t="s">
        <v>40</v>
      </c>
      <c r="E17" s="66" t="s">
        <v>185</v>
      </c>
      <c r="F17" s="32" t="s">
        <v>28</v>
      </c>
      <c r="G17" s="33">
        <f t="shared" si="0"/>
        <v>55000</v>
      </c>
      <c r="H17" s="13"/>
      <c r="I17" s="13"/>
      <c r="J17" s="33">
        <v>55000</v>
      </c>
      <c r="K17" s="13"/>
      <c r="L17" s="22" t="s">
        <v>205</v>
      </c>
      <c r="M17" s="22">
        <v>1</v>
      </c>
      <c r="N17" s="13" t="s">
        <v>63</v>
      </c>
      <c r="O17" s="22" t="s">
        <v>51</v>
      </c>
      <c r="Q17" s="21"/>
    </row>
    <row r="18" spans="1:17" ht="33.75" customHeight="1" x14ac:dyDescent="0.25">
      <c r="A18" s="22">
        <v>7</v>
      </c>
      <c r="B18" s="64" t="s">
        <v>44</v>
      </c>
      <c r="C18" s="65" t="s">
        <v>45</v>
      </c>
      <c r="D18" s="64" t="s">
        <v>40</v>
      </c>
      <c r="E18" s="66" t="s">
        <v>99</v>
      </c>
      <c r="F18" s="32" t="s">
        <v>32</v>
      </c>
      <c r="G18" s="33">
        <f t="shared" si="0"/>
        <v>748627.53</v>
      </c>
      <c r="H18" s="13"/>
      <c r="I18" s="13"/>
      <c r="J18" s="33">
        <v>748627.53</v>
      </c>
      <c r="K18" s="13"/>
      <c r="L18" s="22" t="s">
        <v>54</v>
      </c>
      <c r="M18" s="22">
        <v>1</v>
      </c>
      <c r="N18" s="13" t="s">
        <v>64</v>
      </c>
      <c r="O18" s="22" t="s">
        <v>51</v>
      </c>
    </row>
    <row r="19" spans="1:17" ht="28.5" customHeight="1" x14ac:dyDescent="0.25">
      <c r="A19" s="22">
        <v>8</v>
      </c>
      <c r="B19" s="64" t="s">
        <v>44</v>
      </c>
      <c r="C19" s="65" t="s">
        <v>45</v>
      </c>
      <c r="D19" s="64" t="s">
        <v>40</v>
      </c>
      <c r="E19" s="66" t="s">
        <v>98</v>
      </c>
      <c r="F19" s="32" t="s">
        <v>32</v>
      </c>
      <c r="G19" s="33">
        <f t="shared" si="0"/>
        <v>43964.06</v>
      </c>
      <c r="H19" s="13"/>
      <c r="I19" s="13"/>
      <c r="J19" s="33">
        <v>43964.06</v>
      </c>
      <c r="K19" s="13"/>
      <c r="L19" s="22" t="s">
        <v>54</v>
      </c>
      <c r="M19" s="22">
        <v>1</v>
      </c>
      <c r="N19" s="13" t="s">
        <v>65</v>
      </c>
      <c r="O19" s="22" t="s">
        <v>51</v>
      </c>
    </row>
    <row r="20" spans="1:17" ht="34.5" customHeight="1" x14ac:dyDescent="0.25">
      <c r="A20" s="22">
        <v>9</v>
      </c>
      <c r="B20" s="64" t="s">
        <v>39</v>
      </c>
      <c r="C20" s="65" t="s">
        <v>41</v>
      </c>
      <c r="D20" s="64" t="s">
        <v>40</v>
      </c>
      <c r="E20" s="66" t="s">
        <v>111</v>
      </c>
      <c r="F20" s="32" t="s">
        <v>112</v>
      </c>
      <c r="G20" s="33">
        <f t="shared" si="0"/>
        <v>1654211.77</v>
      </c>
      <c r="H20" s="13"/>
      <c r="I20" s="13"/>
      <c r="J20" s="33">
        <v>1654211.77</v>
      </c>
      <c r="K20" s="13"/>
      <c r="L20" s="22" t="s">
        <v>53</v>
      </c>
      <c r="M20" s="22">
        <v>150</v>
      </c>
      <c r="N20" s="13" t="s">
        <v>65</v>
      </c>
      <c r="O20" s="22" t="s">
        <v>51</v>
      </c>
    </row>
    <row r="21" spans="1:17" ht="28.5" customHeight="1" x14ac:dyDescent="0.25">
      <c r="A21" s="22">
        <v>10</v>
      </c>
      <c r="B21" s="64" t="s">
        <v>39</v>
      </c>
      <c r="C21" s="65" t="s">
        <v>41</v>
      </c>
      <c r="D21" s="64" t="s">
        <v>40</v>
      </c>
      <c r="E21" s="66" t="s">
        <v>113</v>
      </c>
      <c r="F21" s="32" t="s">
        <v>112</v>
      </c>
      <c r="G21" s="33">
        <f t="shared" si="0"/>
        <v>400000</v>
      </c>
      <c r="H21" s="13"/>
      <c r="I21" s="13"/>
      <c r="J21" s="33">
        <v>400000</v>
      </c>
      <c r="K21" s="13"/>
      <c r="L21" s="22" t="s">
        <v>206</v>
      </c>
      <c r="M21" s="22">
        <v>1</v>
      </c>
      <c r="N21" s="13" t="s">
        <v>216</v>
      </c>
      <c r="O21" s="22" t="s">
        <v>51</v>
      </c>
    </row>
    <row r="22" spans="1:17" ht="35.25" customHeight="1" x14ac:dyDescent="0.25">
      <c r="A22" s="22">
        <v>11</v>
      </c>
      <c r="B22" s="64" t="s">
        <v>39</v>
      </c>
      <c r="C22" s="65" t="s">
        <v>41</v>
      </c>
      <c r="D22" s="64" t="s">
        <v>40</v>
      </c>
      <c r="E22" s="66" t="s">
        <v>169</v>
      </c>
      <c r="F22" s="32" t="s">
        <v>114</v>
      </c>
      <c r="G22" s="33">
        <f t="shared" si="0"/>
        <v>1761844.13</v>
      </c>
      <c r="H22" s="13"/>
      <c r="I22" s="13"/>
      <c r="J22" s="33">
        <v>1761844.13</v>
      </c>
      <c r="K22" s="13"/>
      <c r="L22" s="22" t="s">
        <v>53</v>
      </c>
      <c r="M22" s="22">
        <v>150</v>
      </c>
      <c r="N22" s="13" t="s">
        <v>62</v>
      </c>
      <c r="O22" s="22" t="s">
        <v>51</v>
      </c>
    </row>
    <row r="23" spans="1:17" ht="48" customHeight="1" x14ac:dyDescent="0.25">
      <c r="A23" s="22">
        <v>12</v>
      </c>
      <c r="B23" s="64" t="s">
        <v>47</v>
      </c>
      <c r="C23" s="65" t="s">
        <v>161</v>
      </c>
      <c r="D23" s="64" t="s">
        <v>150</v>
      </c>
      <c r="E23" s="67" t="s">
        <v>186</v>
      </c>
      <c r="F23" s="32" t="s">
        <v>28</v>
      </c>
      <c r="G23" s="33">
        <f t="shared" si="0"/>
        <v>700000</v>
      </c>
      <c r="H23" s="13"/>
      <c r="I23" s="13"/>
      <c r="J23" s="33">
        <v>700000</v>
      </c>
      <c r="K23" s="13"/>
      <c r="L23" s="22" t="s">
        <v>212</v>
      </c>
      <c r="M23" s="22">
        <v>512</v>
      </c>
      <c r="N23" s="13" t="s">
        <v>215</v>
      </c>
      <c r="O23" s="22" t="s">
        <v>51</v>
      </c>
    </row>
    <row r="24" spans="1:17" ht="15.75" thickBot="1" x14ac:dyDescent="0.3">
      <c r="A24" s="1"/>
      <c r="B24" s="1"/>
      <c r="C24" s="1"/>
      <c r="D24" s="1"/>
      <c r="E24" s="17"/>
      <c r="F24" s="1"/>
      <c r="G24" s="1"/>
      <c r="H24" s="1"/>
      <c r="I24" s="1"/>
      <c r="J24" s="20"/>
      <c r="K24" s="1"/>
      <c r="L24" s="1"/>
      <c r="M24" s="1"/>
      <c r="N24" s="1"/>
      <c r="O24" s="1"/>
      <c r="Q24" s="21"/>
    </row>
    <row r="25" spans="1:17" ht="21.75" customHeight="1" thickBot="1" x14ac:dyDescent="0.3">
      <c r="F25" s="3" t="s">
        <v>22</v>
      </c>
      <c r="G25" s="4">
        <f>SUM(G12:G24)</f>
        <v>13631220.050000001</v>
      </c>
      <c r="H25" s="5">
        <f>SUM(H11:H24)</f>
        <v>0</v>
      </c>
      <c r="I25" s="5">
        <f>SUM(I17:I24)</f>
        <v>0</v>
      </c>
      <c r="J25" s="5">
        <f>SUM(J11:J24)</f>
        <v>13631220.050000001</v>
      </c>
      <c r="K25" s="5">
        <f>SUM(K11:K24)</f>
        <v>0</v>
      </c>
      <c r="Q25" s="21"/>
    </row>
    <row r="26" spans="1:17" ht="15.75" thickBot="1" x14ac:dyDescent="0.3">
      <c r="F26" s="3" t="s">
        <v>23</v>
      </c>
      <c r="G26" s="4">
        <f>G25</f>
        <v>13631220.050000001</v>
      </c>
      <c r="H26" s="5">
        <f>H25</f>
        <v>0</v>
      </c>
      <c r="I26" s="5">
        <f>I25</f>
        <v>0</v>
      </c>
      <c r="J26" s="5">
        <f>J25</f>
        <v>13631220.050000001</v>
      </c>
      <c r="K26" s="5">
        <f>K25</f>
        <v>0</v>
      </c>
    </row>
    <row r="27" spans="1:17" x14ac:dyDescent="0.25">
      <c r="F27" s="68"/>
      <c r="G27" s="69"/>
      <c r="H27" s="70"/>
      <c r="I27" s="70"/>
      <c r="J27" s="70"/>
      <c r="K27" s="70"/>
    </row>
    <row r="35" spans="1:17" ht="18.75" x14ac:dyDescent="0.3">
      <c r="A35" s="50" t="s">
        <v>18</v>
      </c>
      <c r="B35" s="50"/>
      <c r="C35" s="50"/>
      <c r="D35" s="50"/>
      <c r="E35" s="50"/>
      <c r="F35" s="50"/>
      <c r="G35" s="50"/>
      <c r="H35" s="50"/>
      <c r="I35" s="50"/>
      <c r="J35" s="50"/>
      <c r="K35" s="50"/>
      <c r="L35" s="50"/>
      <c r="M35" s="50"/>
      <c r="N35" s="50"/>
      <c r="O35" s="50"/>
    </row>
    <row r="36" spans="1:17" x14ac:dyDescent="0.25">
      <c r="A36" s="37"/>
      <c r="B36" s="37"/>
      <c r="C36" s="37"/>
      <c r="D36" s="37"/>
      <c r="E36" s="37"/>
      <c r="F36" s="37"/>
      <c r="G36" s="37"/>
      <c r="H36" s="37"/>
      <c r="I36" s="37"/>
      <c r="J36" s="37"/>
      <c r="K36" s="37"/>
      <c r="L36" s="37"/>
      <c r="M36" s="37"/>
      <c r="N36" s="37"/>
      <c r="O36" s="37"/>
    </row>
    <row r="37" spans="1:17" x14ac:dyDescent="0.25">
      <c r="A37" s="37"/>
      <c r="B37" s="37"/>
      <c r="C37" s="37"/>
      <c r="D37" s="37"/>
      <c r="E37" s="37"/>
      <c r="F37" s="37"/>
      <c r="G37" s="37"/>
      <c r="H37" s="37"/>
      <c r="I37" s="37"/>
      <c r="J37" s="37"/>
      <c r="K37" s="37"/>
      <c r="L37" s="37"/>
      <c r="M37" s="37"/>
      <c r="N37" s="37"/>
      <c r="O37" s="37"/>
    </row>
    <row r="38" spans="1:17" x14ac:dyDescent="0.25">
      <c r="A38" s="37" t="s">
        <v>19</v>
      </c>
      <c r="B38" s="37"/>
      <c r="C38" s="37"/>
      <c r="D38" s="37"/>
      <c r="E38" s="37"/>
      <c r="F38" s="37"/>
      <c r="G38" s="37"/>
      <c r="H38" s="37"/>
      <c r="I38" s="37"/>
      <c r="J38" s="37"/>
      <c r="K38" s="37"/>
      <c r="L38" s="37"/>
      <c r="M38" s="37"/>
      <c r="N38" s="37"/>
      <c r="O38" s="37"/>
    </row>
    <row r="39" spans="1:17" x14ac:dyDescent="0.25">
      <c r="A39" s="37" t="s">
        <v>20</v>
      </c>
      <c r="B39" s="37"/>
      <c r="C39" s="37"/>
      <c r="D39" s="37"/>
      <c r="E39" s="37"/>
      <c r="F39" s="37"/>
      <c r="G39" s="37"/>
      <c r="H39" s="37"/>
      <c r="I39" s="37"/>
      <c r="J39" s="37"/>
      <c r="K39" s="37"/>
      <c r="L39" s="37"/>
      <c r="M39" s="37"/>
      <c r="N39" s="37"/>
      <c r="O39" s="37"/>
    </row>
    <row r="40" spans="1:17" x14ac:dyDescent="0.25">
      <c r="A40" s="36" t="s">
        <v>92</v>
      </c>
      <c r="B40" s="36"/>
      <c r="C40" s="36"/>
      <c r="D40" s="36"/>
      <c r="E40" s="36"/>
      <c r="F40" s="36"/>
      <c r="G40" s="36"/>
      <c r="H40" s="36"/>
      <c r="I40" s="36"/>
      <c r="J40" s="36"/>
      <c r="K40" s="36"/>
      <c r="L40" s="36"/>
      <c r="M40" s="36"/>
      <c r="N40" s="36"/>
      <c r="O40" s="36"/>
    </row>
    <row r="41" spans="1:17" ht="15.75" thickBot="1" x14ac:dyDescent="0.3">
      <c r="A41" s="37"/>
      <c r="B41" s="37"/>
      <c r="C41" s="37"/>
      <c r="D41" s="37"/>
      <c r="E41" s="37"/>
      <c r="F41" s="37"/>
      <c r="G41" s="37"/>
      <c r="H41" s="37"/>
      <c r="I41" s="37"/>
      <c r="J41" s="37"/>
      <c r="K41" s="37"/>
      <c r="L41" s="37"/>
      <c r="M41" s="37"/>
      <c r="N41" s="37"/>
      <c r="O41" s="37"/>
    </row>
    <row r="42" spans="1:17" ht="15.75" thickTop="1" x14ac:dyDescent="0.25">
      <c r="A42" s="38" t="s">
        <v>0</v>
      </c>
      <c r="B42" s="41" t="s">
        <v>1</v>
      </c>
      <c r="C42" s="41" t="s">
        <v>2</v>
      </c>
      <c r="D42" s="41" t="s">
        <v>3</v>
      </c>
      <c r="E42" s="41" t="s">
        <v>4</v>
      </c>
      <c r="F42" s="41" t="s">
        <v>5</v>
      </c>
      <c r="G42" s="41" t="s">
        <v>6</v>
      </c>
      <c r="H42" s="41"/>
      <c r="I42" s="41"/>
      <c r="J42" s="41"/>
      <c r="K42" s="41"/>
      <c r="L42" s="41" t="s">
        <v>13</v>
      </c>
      <c r="M42" s="41"/>
      <c r="N42" s="44" t="s">
        <v>16</v>
      </c>
      <c r="O42" s="47" t="s">
        <v>17</v>
      </c>
    </row>
    <row r="43" spans="1:17" x14ac:dyDescent="0.25">
      <c r="A43" s="39"/>
      <c r="B43" s="42"/>
      <c r="C43" s="42"/>
      <c r="D43" s="42"/>
      <c r="E43" s="42"/>
      <c r="F43" s="42"/>
      <c r="G43" s="42" t="s">
        <v>7</v>
      </c>
      <c r="H43" s="42"/>
      <c r="I43" s="42"/>
      <c r="J43" s="42"/>
      <c r="K43" s="42"/>
      <c r="L43" s="42"/>
      <c r="M43" s="42"/>
      <c r="N43" s="45"/>
      <c r="O43" s="48"/>
    </row>
    <row r="44" spans="1:17" ht="15.75" thickBot="1" x14ac:dyDescent="0.3">
      <c r="A44" s="40"/>
      <c r="B44" s="43"/>
      <c r="C44" s="43"/>
      <c r="D44" s="43"/>
      <c r="E44" s="43"/>
      <c r="F44" s="43"/>
      <c r="G44" s="2" t="s">
        <v>8</v>
      </c>
      <c r="H44" s="2" t="s">
        <v>9</v>
      </c>
      <c r="I44" s="2" t="s">
        <v>10</v>
      </c>
      <c r="J44" s="2" t="s">
        <v>11</v>
      </c>
      <c r="K44" s="2" t="s">
        <v>12</v>
      </c>
      <c r="L44" s="2" t="s">
        <v>14</v>
      </c>
      <c r="M44" s="2" t="s">
        <v>15</v>
      </c>
      <c r="N44" s="46"/>
      <c r="O44" s="49"/>
    </row>
    <row r="45" spans="1:17" ht="15.75" thickTop="1" x14ac:dyDescent="0.25">
      <c r="A45" s="14"/>
      <c r="B45" s="14"/>
      <c r="C45" s="14"/>
      <c r="D45" s="14"/>
      <c r="E45" s="15"/>
      <c r="F45" s="14"/>
      <c r="G45" s="14"/>
      <c r="H45" s="14"/>
      <c r="I45" s="14"/>
      <c r="J45" s="19"/>
      <c r="K45" s="14"/>
      <c r="L45" s="14"/>
      <c r="M45" s="14"/>
      <c r="N45" s="14"/>
      <c r="O45" s="31"/>
    </row>
    <row r="46" spans="1:17" ht="39" customHeight="1" x14ac:dyDescent="0.25">
      <c r="A46" s="22">
        <v>13</v>
      </c>
      <c r="B46" s="64" t="s">
        <v>39</v>
      </c>
      <c r="C46" s="65" t="s">
        <v>41</v>
      </c>
      <c r="D46" s="64" t="s">
        <v>40</v>
      </c>
      <c r="E46" s="66" t="s">
        <v>124</v>
      </c>
      <c r="F46" s="32" t="s">
        <v>31</v>
      </c>
      <c r="G46" s="33">
        <f t="shared" ref="G46:G47" si="1">H46+I46+J46</f>
        <v>750000</v>
      </c>
      <c r="H46" s="13"/>
      <c r="I46" s="13"/>
      <c r="J46" s="33">
        <v>750000</v>
      </c>
      <c r="K46" s="13"/>
      <c r="L46" s="22" t="s">
        <v>53</v>
      </c>
      <c r="M46" s="22">
        <v>75</v>
      </c>
      <c r="N46" s="13" t="s">
        <v>62</v>
      </c>
      <c r="O46" s="22" t="s">
        <v>51</v>
      </c>
    </row>
    <row r="47" spans="1:17" ht="45.75" customHeight="1" x14ac:dyDescent="0.25">
      <c r="A47" s="22">
        <v>14</v>
      </c>
      <c r="B47" s="64" t="s">
        <v>44</v>
      </c>
      <c r="C47" s="65" t="s">
        <v>170</v>
      </c>
      <c r="D47" s="64" t="s">
        <v>40</v>
      </c>
      <c r="E47" s="67" t="s">
        <v>125</v>
      </c>
      <c r="F47" s="32" t="s">
        <v>115</v>
      </c>
      <c r="G47" s="33">
        <f t="shared" si="1"/>
        <v>1800000</v>
      </c>
      <c r="H47" s="13"/>
      <c r="I47" s="13"/>
      <c r="J47" s="33">
        <v>1800000</v>
      </c>
      <c r="K47" s="13"/>
      <c r="L47" s="22" t="s">
        <v>212</v>
      </c>
      <c r="M47" s="22">
        <v>512</v>
      </c>
      <c r="N47" s="13" t="s">
        <v>66</v>
      </c>
      <c r="O47" s="22" t="s">
        <v>51</v>
      </c>
      <c r="Q47" s="21"/>
    </row>
    <row r="48" spans="1:17" ht="35.25" customHeight="1" x14ac:dyDescent="0.25">
      <c r="A48" s="22">
        <v>15</v>
      </c>
      <c r="B48" s="64" t="s">
        <v>47</v>
      </c>
      <c r="C48" s="65" t="s">
        <v>162</v>
      </c>
      <c r="D48" s="64" t="s">
        <v>150</v>
      </c>
      <c r="E48" s="67" t="s">
        <v>126</v>
      </c>
      <c r="F48" s="32" t="s">
        <v>28</v>
      </c>
      <c r="G48" s="33">
        <f t="shared" ref="G48" si="2">H48+I48+J48</f>
        <v>86824.33</v>
      </c>
      <c r="H48" s="13"/>
      <c r="I48" s="13"/>
      <c r="J48" s="33">
        <v>86824.33</v>
      </c>
      <c r="K48" s="13"/>
      <c r="L48" s="22" t="s">
        <v>53</v>
      </c>
      <c r="M48" s="22">
        <v>10</v>
      </c>
      <c r="N48" s="13" t="s">
        <v>87</v>
      </c>
      <c r="O48" s="22" t="s">
        <v>51</v>
      </c>
    </row>
    <row r="49" spans="1:15" ht="25.5" customHeight="1" x14ac:dyDescent="0.25">
      <c r="A49" s="22">
        <v>16</v>
      </c>
      <c r="B49" s="64" t="s">
        <v>47</v>
      </c>
      <c r="C49" s="65" t="s">
        <v>149</v>
      </c>
      <c r="D49" s="64" t="s">
        <v>150</v>
      </c>
      <c r="E49" s="66" t="s">
        <v>127</v>
      </c>
      <c r="F49" s="34" t="s">
        <v>27</v>
      </c>
      <c r="G49" s="35">
        <f>H49+I49+J49</f>
        <v>624702.39</v>
      </c>
      <c r="H49" s="13"/>
      <c r="I49" s="13"/>
      <c r="J49" s="33">
        <v>624702.39</v>
      </c>
      <c r="K49" s="13"/>
      <c r="L49" s="22" t="s">
        <v>52</v>
      </c>
      <c r="M49" s="22">
        <v>25</v>
      </c>
      <c r="N49" s="13" t="s">
        <v>59</v>
      </c>
      <c r="O49" s="22" t="s">
        <v>51</v>
      </c>
    </row>
    <row r="50" spans="1:15" ht="27" customHeight="1" x14ac:dyDescent="0.25">
      <c r="A50" s="22">
        <v>17</v>
      </c>
      <c r="B50" s="64" t="s">
        <v>47</v>
      </c>
      <c r="C50" s="65" t="s">
        <v>149</v>
      </c>
      <c r="D50" s="64" t="s">
        <v>150</v>
      </c>
      <c r="E50" s="66" t="s">
        <v>128</v>
      </c>
      <c r="F50" s="34" t="s">
        <v>196</v>
      </c>
      <c r="G50" s="35">
        <f t="shared" ref="G50:G59" si="3">H50+I50+J50</f>
        <v>219493.69</v>
      </c>
      <c r="H50" s="13"/>
      <c r="I50" s="13"/>
      <c r="J50" s="33">
        <v>219493.69</v>
      </c>
      <c r="K50" s="13"/>
      <c r="L50" s="22" t="s">
        <v>52</v>
      </c>
      <c r="M50" s="22">
        <v>3.4</v>
      </c>
      <c r="N50" s="13" t="s">
        <v>59</v>
      </c>
      <c r="O50" s="22" t="s">
        <v>51</v>
      </c>
    </row>
    <row r="51" spans="1:15" ht="27.75" customHeight="1" x14ac:dyDescent="0.25">
      <c r="A51" s="22">
        <v>18</v>
      </c>
      <c r="B51" s="64" t="s">
        <v>47</v>
      </c>
      <c r="C51" s="65" t="s">
        <v>149</v>
      </c>
      <c r="D51" s="64" t="s">
        <v>150</v>
      </c>
      <c r="E51" s="66" t="s">
        <v>129</v>
      </c>
      <c r="F51" s="34" t="s">
        <v>197</v>
      </c>
      <c r="G51" s="35">
        <f t="shared" si="3"/>
        <v>431847.49</v>
      </c>
      <c r="H51" s="13"/>
      <c r="I51" s="13"/>
      <c r="J51" s="33">
        <v>431847.49</v>
      </c>
      <c r="K51" s="13"/>
      <c r="L51" s="22" t="s">
        <v>52</v>
      </c>
      <c r="M51" s="22">
        <v>7.5</v>
      </c>
      <c r="N51" s="13" t="s">
        <v>60</v>
      </c>
      <c r="O51" s="22" t="s">
        <v>51</v>
      </c>
    </row>
    <row r="52" spans="1:15" ht="28.5" customHeight="1" x14ac:dyDescent="0.25">
      <c r="A52" s="22">
        <v>19</v>
      </c>
      <c r="B52" s="64" t="s">
        <v>47</v>
      </c>
      <c r="C52" s="65" t="s">
        <v>149</v>
      </c>
      <c r="D52" s="64" t="s">
        <v>150</v>
      </c>
      <c r="E52" s="67" t="s">
        <v>130</v>
      </c>
      <c r="F52" s="34" t="s">
        <v>119</v>
      </c>
      <c r="G52" s="35">
        <f t="shared" si="3"/>
        <v>36169.730000000003</v>
      </c>
      <c r="H52" s="13"/>
      <c r="I52" s="13"/>
      <c r="J52" s="63">
        <v>36169.730000000003</v>
      </c>
      <c r="K52" s="13"/>
      <c r="L52" s="22" t="s">
        <v>52</v>
      </c>
      <c r="M52" s="22">
        <v>0.45</v>
      </c>
      <c r="N52" s="13" t="s">
        <v>61</v>
      </c>
      <c r="O52" s="22" t="s">
        <v>51</v>
      </c>
    </row>
    <row r="53" spans="1:15" ht="25.5" customHeight="1" x14ac:dyDescent="0.25">
      <c r="A53" s="22">
        <v>20</v>
      </c>
      <c r="B53" s="64" t="s">
        <v>47</v>
      </c>
      <c r="C53" s="65" t="s">
        <v>149</v>
      </c>
      <c r="D53" s="64" t="s">
        <v>150</v>
      </c>
      <c r="E53" s="66" t="s">
        <v>131</v>
      </c>
      <c r="F53" s="34" t="s">
        <v>28</v>
      </c>
      <c r="G53" s="35">
        <f t="shared" si="3"/>
        <v>774335.75</v>
      </c>
      <c r="H53" s="13"/>
      <c r="I53" s="13"/>
      <c r="J53" s="33">
        <v>774335.75</v>
      </c>
      <c r="K53" s="13"/>
      <c r="L53" s="22" t="s">
        <v>52</v>
      </c>
      <c r="M53" s="22">
        <v>35</v>
      </c>
      <c r="N53" s="13" t="s">
        <v>62</v>
      </c>
      <c r="O53" s="22" t="s">
        <v>51</v>
      </c>
    </row>
    <row r="54" spans="1:15" ht="24.75" customHeight="1" x14ac:dyDescent="0.25">
      <c r="A54" s="22">
        <v>21</v>
      </c>
      <c r="B54" s="64" t="s">
        <v>47</v>
      </c>
      <c r="C54" s="65" t="s">
        <v>48</v>
      </c>
      <c r="D54" s="64" t="s">
        <v>40</v>
      </c>
      <c r="E54" s="66" t="s">
        <v>132</v>
      </c>
      <c r="F54" s="34" t="s">
        <v>58</v>
      </c>
      <c r="G54" s="35">
        <f t="shared" si="3"/>
        <v>412624.99</v>
      </c>
      <c r="H54" s="13"/>
      <c r="I54" s="13"/>
      <c r="J54" s="33">
        <v>412624.99</v>
      </c>
      <c r="K54" s="13"/>
      <c r="L54" s="22" t="s">
        <v>52</v>
      </c>
      <c r="M54" s="22">
        <v>5</v>
      </c>
      <c r="N54" s="13" t="s">
        <v>63</v>
      </c>
      <c r="O54" s="22" t="s">
        <v>51</v>
      </c>
    </row>
    <row r="55" spans="1:15" ht="24.75" customHeight="1" x14ac:dyDescent="0.25">
      <c r="A55" s="22">
        <v>22</v>
      </c>
      <c r="B55" s="64" t="s">
        <v>47</v>
      </c>
      <c r="C55" s="65" t="s">
        <v>48</v>
      </c>
      <c r="D55" s="64" t="s">
        <v>40</v>
      </c>
      <c r="E55" s="66" t="s">
        <v>133</v>
      </c>
      <c r="F55" s="34" t="s">
        <v>120</v>
      </c>
      <c r="G55" s="35">
        <f t="shared" si="3"/>
        <v>722083.57</v>
      </c>
      <c r="H55" s="13"/>
      <c r="I55" s="13"/>
      <c r="J55" s="33">
        <v>722083.57</v>
      </c>
      <c r="K55" s="13"/>
      <c r="L55" s="22" t="s">
        <v>52</v>
      </c>
      <c r="M55" s="22">
        <v>14</v>
      </c>
      <c r="N55" s="13" t="s">
        <v>64</v>
      </c>
      <c r="O55" s="22" t="s">
        <v>51</v>
      </c>
    </row>
    <row r="56" spans="1:15" ht="25.5" customHeight="1" x14ac:dyDescent="0.25">
      <c r="A56" s="22">
        <v>23</v>
      </c>
      <c r="B56" s="64" t="s">
        <v>47</v>
      </c>
      <c r="C56" s="65" t="s">
        <v>48</v>
      </c>
      <c r="D56" s="64" t="s">
        <v>40</v>
      </c>
      <c r="E56" s="66" t="s">
        <v>134</v>
      </c>
      <c r="F56" s="34" t="s">
        <v>112</v>
      </c>
      <c r="G56" s="35">
        <f t="shared" si="3"/>
        <v>345451.03</v>
      </c>
      <c r="H56" s="13"/>
      <c r="I56" s="13"/>
      <c r="J56" s="33">
        <v>345451.03</v>
      </c>
      <c r="K56" s="13"/>
      <c r="L56" s="22" t="s">
        <v>52</v>
      </c>
      <c r="M56" s="22">
        <v>3.5</v>
      </c>
      <c r="N56" s="13" t="s">
        <v>63</v>
      </c>
      <c r="O56" s="22" t="s">
        <v>51</v>
      </c>
    </row>
    <row r="57" spans="1:15" ht="24.75" customHeight="1" x14ac:dyDescent="0.25">
      <c r="A57" s="22">
        <v>24</v>
      </c>
      <c r="B57" s="64" t="s">
        <v>47</v>
      </c>
      <c r="C57" s="65" t="s">
        <v>48</v>
      </c>
      <c r="D57" s="64" t="s">
        <v>40</v>
      </c>
      <c r="E57" s="66" t="s">
        <v>135</v>
      </c>
      <c r="F57" s="34" t="s">
        <v>122</v>
      </c>
      <c r="G57" s="35">
        <f t="shared" si="3"/>
        <v>253008.59</v>
      </c>
      <c r="H57" s="13"/>
      <c r="I57" s="13"/>
      <c r="J57" s="33">
        <v>253008.59</v>
      </c>
      <c r="K57" s="13"/>
      <c r="L57" s="22" t="s">
        <v>52</v>
      </c>
      <c r="M57" s="22">
        <v>2</v>
      </c>
      <c r="N57" s="13" t="s">
        <v>65</v>
      </c>
      <c r="O57" s="22" t="s">
        <v>51</v>
      </c>
    </row>
    <row r="58" spans="1:15" ht="23.25" customHeight="1" x14ac:dyDescent="0.25">
      <c r="A58" s="22">
        <v>25</v>
      </c>
      <c r="B58" s="64" t="s">
        <v>47</v>
      </c>
      <c r="C58" s="65" t="s">
        <v>48</v>
      </c>
      <c r="D58" s="64" t="s">
        <v>40</v>
      </c>
      <c r="E58" s="66" t="s">
        <v>136</v>
      </c>
      <c r="F58" s="34" t="s">
        <v>197</v>
      </c>
      <c r="G58" s="35">
        <f t="shared" si="3"/>
        <v>354174.74</v>
      </c>
      <c r="H58" s="13"/>
      <c r="I58" s="13"/>
      <c r="J58" s="33">
        <v>354174.74</v>
      </c>
      <c r="K58" s="13"/>
      <c r="L58" s="22" t="s">
        <v>52</v>
      </c>
      <c r="M58" s="22">
        <v>6.5</v>
      </c>
      <c r="N58" s="13" t="s">
        <v>63</v>
      </c>
      <c r="O58" s="22" t="s">
        <v>51</v>
      </c>
    </row>
    <row r="59" spans="1:15" ht="26.25" customHeight="1" x14ac:dyDescent="0.25">
      <c r="A59" s="22">
        <v>26</v>
      </c>
      <c r="B59" s="64" t="s">
        <v>47</v>
      </c>
      <c r="C59" s="65" t="s">
        <v>48</v>
      </c>
      <c r="D59" s="64" t="s">
        <v>40</v>
      </c>
      <c r="E59" s="66" t="s">
        <v>137</v>
      </c>
      <c r="F59" s="34" t="s">
        <v>57</v>
      </c>
      <c r="G59" s="35">
        <f t="shared" si="3"/>
        <v>1312557.72</v>
      </c>
      <c r="H59" s="13"/>
      <c r="I59" s="13"/>
      <c r="J59" s="33">
        <v>1312557.72</v>
      </c>
      <c r="K59" s="13"/>
      <c r="L59" s="22" t="s">
        <v>52</v>
      </c>
      <c r="M59" s="22">
        <v>20.5</v>
      </c>
      <c r="N59" s="13" t="s">
        <v>217</v>
      </c>
      <c r="O59" s="22" t="s">
        <v>51</v>
      </c>
    </row>
    <row r="60" spans="1:15" ht="12" customHeight="1" thickBot="1" x14ac:dyDescent="0.3">
      <c r="A60" s="1"/>
      <c r="B60" s="1"/>
      <c r="C60" s="1"/>
      <c r="D60" s="1"/>
      <c r="E60" s="17"/>
      <c r="F60" s="1"/>
      <c r="G60" s="1"/>
      <c r="H60" s="1"/>
      <c r="I60" s="1"/>
      <c r="J60" s="20"/>
      <c r="K60" s="1"/>
      <c r="L60" s="1"/>
      <c r="M60" s="1"/>
      <c r="N60" s="1"/>
      <c r="O60" s="1"/>
    </row>
    <row r="61" spans="1:15" ht="15.75" thickBot="1" x14ac:dyDescent="0.3">
      <c r="F61" s="3" t="s">
        <v>22</v>
      </c>
      <c r="G61" s="4">
        <f>SUM(G46:G60)</f>
        <v>8123274.0200000014</v>
      </c>
      <c r="H61" s="5">
        <f>SUM(H45:H60)</f>
        <v>0</v>
      </c>
      <c r="I61" s="5">
        <f>SUM(I54:I60)</f>
        <v>0</v>
      </c>
      <c r="J61" s="5">
        <f>SUM(J45:J60)</f>
        <v>8123274.0200000014</v>
      </c>
      <c r="K61" s="5">
        <f>SUM(K45:K60)</f>
        <v>0</v>
      </c>
    </row>
    <row r="62" spans="1:15" ht="15.75" thickBot="1" x14ac:dyDescent="0.3">
      <c r="F62" s="3" t="s">
        <v>23</v>
      </c>
      <c r="G62" s="4">
        <f>G61</f>
        <v>8123274.0200000014</v>
      </c>
      <c r="H62" s="5">
        <f>H61</f>
        <v>0</v>
      </c>
      <c r="I62" s="5">
        <f>I61</f>
        <v>0</v>
      </c>
      <c r="J62" s="5">
        <f>J61</f>
        <v>8123274.0200000014</v>
      </c>
      <c r="K62" s="5">
        <f>K61</f>
        <v>0</v>
      </c>
    </row>
    <row r="63" spans="1:15" x14ac:dyDescent="0.25">
      <c r="F63" s="68"/>
      <c r="G63" s="69"/>
      <c r="H63" s="70"/>
      <c r="I63" s="70"/>
      <c r="J63" s="70"/>
      <c r="K63" s="70"/>
    </row>
    <row r="72" spans="1:15" ht="18.75" x14ac:dyDescent="0.3">
      <c r="A72" s="50" t="s">
        <v>18</v>
      </c>
      <c r="B72" s="50"/>
      <c r="C72" s="50"/>
      <c r="D72" s="50"/>
      <c r="E72" s="50"/>
      <c r="F72" s="50"/>
      <c r="G72" s="50"/>
      <c r="H72" s="50"/>
      <c r="I72" s="50"/>
      <c r="J72" s="50"/>
      <c r="K72" s="50"/>
      <c r="L72" s="50"/>
      <c r="M72" s="50"/>
      <c r="N72" s="50"/>
      <c r="O72" s="50"/>
    </row>
    <row r="73" spans="1:15" x14ac:dyDescent="0.25">
      <c r="A73" s="37"/>
      <c r="B73" s="37"/>
      <c r="C73" s="37"/>
      <c r="D73" s="37"/>
      <c r="E73" s="37"/>
      <c r="F73" s="37"/>
      <c r="G73" s="37"/>
      <c r="H73" s="37"/>
      <c r="I73" s="37"/>
      <c r="J73" s="37"/>
      <c r="K73" s="37"/>
      <c r="L73" s="37"/>
      <c r="M73" s="37"/>
      <c r="N73" s="37"/>
      <c r="O73" s="37"/>
    </row>
    <row r="74" spans="1:15" x14ac:dyDescent="0.25">
      <c r="A74" s="37"/>
      <c r="B74" s="37"/>
      <c r="C74" s="37"/>
      <c r="D74" s="37"/>
      <c r="E74" s="37"/>
      <c r="F74" s="37"/>
      <c r="G74" s="37"/>
      <c r="H74" s="37"/>
      <c r="I74" s="37"/>
      <c r="J74" s="37"/>
      <c r="K74" s="37"/>
      <c r="L74" s="37"/>
      <c r="M74" s="37"/>
      <c r="N74" s="37"/>
      <c r="O74" s="37"/>
    </row>
    <row r="75" spans="1:15" x14ac:dyDescent="0.25">
      <c r="A75" s="37" t="s">
        <v>19</v>
      </c>
      <c r="B75" s="37"/>
      <c r="C75" s="37"/>
      <c r="D75" s="37"/>
      <c r="E75" s="37"/>
      <c r="F75" s="37"/>
      <c r="G75" s="37"/>
      <c r="H75" s="37"/>
      <c r="I75" s="37"/>
      <c r="J75" s="37"/>
      <c r="K75" s="37"/>
      <c r="L75" s="37"/>
      <c r="M75" s="37"/>
      <c r="N75" s="37"/>
      <c r="O75" s="37"/>
    </row>
    <row r="76" spans="1:15" x14ac:dyDescent="0.25">
      <c r="A76" s="37" t="s">
        <v>20</v>
      </c>
      <c r="B76" s="37"/>
      <c r="C76" s="37"/>
      <c r="D76" s="37"/>
      <c r="E76" s="37"/>
      <c r="F76" s="37"/>
      <c r="G76" s="37"/>
      <c r="H76" s="37"/>
      <c r="I76" s="37"/>
      <c r="J76" s="37"/>
      <c r="K76" s="37"/>
      <c r="L76" s="37"/>
      <c r="M76" s="37"/>
      <c r="N76" s="37"/>
      <c r="O76" s="37"/>
    </row>
    <row r="77" spans="1:15" x14ac:dyDescent="0.25">
      <c r="A77" s="36" t="s">
        <v>92</v>
      </c>
      <c r="B77" s="36"/>
      <c r="C77" s="36"/>
      <c r="D77" s="36"/>
      <c r="E77" s="36"/>
      <c r="F77" s="36"/>
      <c r="G77" s="36"/>
      <c r="H77" s="36"/>
      <c r="I77" s="36"/>
      <c r="J77" s="36"/>
      <c r="K77" s="36"/>
      <c r="L77" s="36"/>
      <c r="M77" s="36"/>
      <c r="N77" s="36"/>
      <c r="O77" s="36"/>
    </row>
    <row r="78" spans="1:15" ht="15.75" thickBot="1" x14ac:dyDescent="0.3">
      <c r="A78" s="37"/>
      <c r="B78" s="37"/>
      <c r="C78" s="37"/>
      <c r="D78" s="37"/>
      <c r="E78" s="37"/>
      <c r="F78" s="37"/>
      <c r="G78" s="37"/>
      <c r="H78" s="37"/>
      <c r="I78" s="37"/>
      <c r="J78" s="37"/>
      <c r="K78" s="37"/>
      <c r="L78" s="37"/>
      <c r="M78" s="37"/>
      <c r="N78" s="37"/>
      <c r="O78" s="37"/>
    </row>
    <row r="79" spans="1:15" ht="15.75" thickTop="1" x14ac:dyDescent="0.25">
      <c r="A79" s="38" t="s">
        <v>0</v>
      </c>
      <c r="B79" s="41" t="s">
        <v>1</v>
      </c>
      <c r="C79" s="41" t="s">
        <v>2</v>
      </c>
      <c r="D79" s="41" t="s">
        <v>3</v>
      </c>
      <c r="E79" s="41" t="s">
        <v>4</v>
      </c>
      <c r="F79" s="41" t="s">
        <v>5</v>
      </c>
      <c r="G79" s="41" t="s">
        <v>6</v>
      </c>
      <c r="H79" s="41"/>
      <c r="I79" s="41"/>
      <c r="J79" s="41"/>
      <c r="K79" s="41"/>
      <c r="L79" s="41" t="s">
        <v>13</v>
      </c>
      <c r="M79" s="41"/>
      <c r="N79" s="44" t="s">
        <v>16</v>
      </c>
      <c r="O79" s="47" t="s">
        <v>17</v>
      </c>
    </row>
    <row r="80" spans="1:15" x14ac:dyDescent="0.25">
      <c r="A80" s="39"/>
      <c r="B80" s="42"/>
      <c r="C80" s="42"/>
      <c r="D80" s="42"/>
      <c r="E80" s="42"/>
      <c r="F80" s="42"/>
      <c r="G80" s="42" t="s">
        <v>7</v>
      </c>
      <c r="H80" s="42"/>
      <c r="I80" s="42"/>
      <c r="J80" s="42"/>
      <c r="K80" s="42"/>
      <c r="L80" s="42"/>
      <c r="M80" s="42"/>
      <c r="N80" s="45"/>
      <c r="O80" s="48"/>
    </row>
    <row r="81" spans="1:15" ht="15.75" thickBot="1" x14ac:dyDescent="0.3">
      <c r="A81" s="40"/>
      <c r="B81" s="43"/>
      <c r="C81" s="43"/>
      <c r="D81" s="43"/>
      <c r="E81" s="43"/>
      <c r="F81" s="43"/>
      <c r="G81" s="2" t="s">
        <v>8</v>
      </c>
      <c r="H81" s="2" t="s">
        <v>9</v>
      </c>
      <c r="I81" s="2" t="s">
        <v>10</v>
      </c>
      <c r="J81" s="2" t="s">
        <v>11</v>
      </c>
      <c r="K81" s="2" t="s">
        <v>12</v>
      </c>
      <c r="L81" s="2" t="s">
        <v>14</v>
      </c>
      <c r="M81" s="2" t="s">
        <v>15</v>
      </c>
      <c r="N81" s="46"/>
      <c r="O81" s="49"/>
    </row>
    <row r="82" spans="1:15" ht="15.75" thickTop="1" x14ac:dyDescent="0.25">
      <c r="A82" s="14"/>
      <c r="B82" s="14"/>
      <c r="C82" s="14"/>
      <c r="D82" s="14"/>
      <c r="E82" s="15"/>
      <c r="F82" s="14"/>
      <c r="G82" s="14"/>
      <c r="H82" s="14"/>
      <c r="I82" s="14"/>
      <c r="J82" s="19"/>
      <c r="K82" s="14"/>
      <c r="L82" s="14"/>
      <c r="M82" s="14"/>
      <c r="N82" s="14"/>
      <c r="O82" s="31"/>
    </row>
    <row r="83" spans="1:15" ht="24.75" customHeight="1" x14ac:dyDescent="0.25">
      <c r="A83" s="22">
        <v>27</v>
      </c>
      <c r="B83" s="64" t="s">
        <v>47</v>
      </c>
      <c r="C83" s="65" t="s">
        <v>48</v>
      </c>
      <c r="D83" s="64" t="s">
        <v>40</v>
      </c>
      <c r="E83" s="67" t="s">
        <v>138</v>
      </c>
      <c r="F83" s="34" t="s">
        <v>198</v>
      </c>
      <c r="G83" s="35">
        <f t="shared" ref="G83:G84" si="4">H83+I83+J83</f>
        <v>223374.85</v>
      </c>
      <c r="H83" s="13"/>
      <c r="I83" s="13"/>
      <c r="J83" s="33">
        <v>223374.85</v>
      </c>
      <c r="K83" s="13"/>
      <c r="L83" s="22" t="s">
        <v>52</v>
      </c>
      <c r="M83" s="22">
        <v>1</v>
      </c>
      <c r="N83" s="13" t="s">
        <v>60</v>
      </c>
      <c r="O83" s="22" t="s">
        <v>51</v>
      </c>
    </row>
    <row r="84" spans="1:15" ht="24.75" customHeight="1" x14ac:dyDescent="0.25">
      <c r="A84" s="22">
        <v>28</v>
      </c>
      <c r="B84" s="64" t="s">
        <v>47</v>
      </c>
      <c r="C84" s="65" t="s">
        <v>149</v>
      </c>
      <c r="D84" s="64" t="s">
        <v>150</v>
      </c>
      <c r="E84" s="66" t="s">
        <v>139</v>
      </c>
      <c r="F84" s="34" t="s">
        <v>57</v>
      </c>
      <c r="G84" s="35">
        <f t="shared" si="4"/>
        <v>794058.41</v>
      </c>
      <c r="H84" s="13"/>
      <c r="I84" s="13"/>
      <c r="J84" s="33">
        <v>794058.41</v>
      </c>
      <c r="K84" s="13"/>
      <c r="L84" s="22" t="s">
        <v>52</v>
      </c>
      <c r="M84" s="22">
        <v>1</v>
      </c>
      <c r="N84" s="13" t="s">
        <v>62</v>
      </c>
      <c r="O84" s="22" t="s">
        <v>51</v>
      </c>
    </row>
    <row r="85" spans="1:15" ht="24.75" customHeight="1" x14ac:dyDescent="0.25">
      <c r="A85" s="22">
        <v>29</v>
      </c>
      <c r="B85" s="64" t="s">
        <v>47</v>
      </c>
      <c r="C85" s="65" t="s">
        <v>48</v>
      </c>
      <c r="D85" s="64" t="s">
        <v>40</v>
      </c>
      <c r="E85" s="66" t="s">
        <v>140</v>
      </c>
      <c r="F85" s="34" t="s">
        <v>199</v>
      </c>
      <c r="G85" s="35">
        <f t="shared" ref="G85:G86" si="5">H85+I85+J85</f>
        <v>194838.52</v>
      </c>
      <c r="H85" s="13"/>
      <c r="I85" s="13"/>
      <c r="J85" s="33">
        <v>194838.52</v>
      </c>
      <c r="K85" s="13"/>
      <c r="L85" s="22" t="s">
        <v>52</v>
      </c>
      <c r="M85" s="22">
        <v>2.5</v>
      </c>
      <c r="N85" s="13" t="s">
        <v>66</v>
      </c>
      <c r="O85" s="22" t="s">
        <v>51</v>
      </c>
    </row>
    <row r="86" spans="1:15" ht="23.25" x14ac:dyDescent="0.25">
      <c r="A86" s="22">
        <v>30</v>
      </c>
      <c r="B86" s="64" t="s">
        <v>47</v>
      </c>
      <c r="C86" s="65" t="s">
        <v>218</v>
      </c>
      <c r="D86" s="64" t="s">
        <v>40</v>
      </c>
      <c r="E86" s="66" t="s">
        <v>141</v>
      </c>
      <c r="F86" s="34" t="s">
        <v>200</v>
      </c>
      <c r="G86" s="35">
        <f t="shared" si="5"/>
        <v>158981.92000000001</v>
      </c>
      <c r="H86" s="13"/>
      <c r="I86" s="13"/>
      <c r="J86" s="33">
        <v>158981.92000000001</v>
      </c>
      <c r="K86" s="13"/>
      <c r="L86" s="22" t="s">
        <v>52</v>
      </c>
      <c r="M86" s="22">
        <v>2.8</v>
      </c>
      <c r="N86" s="13" t="s">
        <v>87</v>
      </c>
      <c r="O86" s="22" t="s">
        <v>51</v>
      </c>
    </row>
    <row r="87" spans="1:15" ht="23.25" x14ac:dyDescent="0.25">
      <c r="A87" s="22">
        <v>31</v>
      </c>
      <c r="B87" s="64" t="s">
        <v>47</v>
      </c>
      <c r="C87" s="65" t="s">
        <v>48</v>
      </c>
      <c r="D87" s="64" t="s">
        <v>40</v>
      </c>
      <c r="E87" s="66" t="s">
        <v>142</v>
      </c>
      <c r="F87" s="34" t="s">
        <v>27</v>
      </c>
      <c r="G87" s="35">
        <f>H87+I87+J87</f>
        <v>186451.44</v>
      </c>
      <c r="H87" s="13"/>
      <c r="I87" s="13"/>
      <c r="J87" s="33">
        <v>186451.44</v>
      </c>
      <c r="K87" s="13"/>
      <c r="L87" s="22" t="s">
        <v>52</v>
      </c>
      <c r="M87" s="22">
        <v>3.5</v>
      </c>
      <c r="N87" s="13" t="s">
        <v>59</v>
      </c>
      <c r="O87" s="22" t="s">
        <v>51</v>
      </c>
    </row>
    <row r="88" spans="1:15" ht="23.25" x14ac:dyDescent="0.25">
      <c r="A88" s="22">
        <v>32</v>
      </c>
      <c r="B88" s="64" t="s">
        <v>47</v>
      </c>
      <c r="C88" s="65" t="s">
        <v>149</v>
      </c>
      <c r="D88" s="64" t="s">
        <v>150</v>
      </c>
      <c r="E88" s="66" t="s">
        <v>143</v>
      </c>
      <c r="F88" s="34" t="s">
        <v>146</v>
      </c>
      <c r="G88" s="35">
        <f t="shared" ref="G88:G95" si="6">H88+I88+J88</f>
        <v>496696.5</v>
      </c>
      <c r="H88" s="13"/>
      <c r="I88" s="13"/>
      <c r="J88" s="33">
        <v>496696.5</v>
      </c>
      <c r="K88" s="13"/>
      <c r="L88" s="22" t="s">
        <v>52</v>
      </c>
      <c r="M88" s="22">
        <v>9.4</v>
      </c>
      <c r="N88" s="13" t="s">
        <v>59</v>
      </c>
      <c r="O88" s="22" t="s">
        <v>51</v>
      </c>
    </row>
    <row r="89" spans="1:15" ht="23.25" x14ac:dyDescent="0.25">
      <c r="A89" s="22">
        <v>33</v>
      </c>
      <c r="B89" s="64" t="s">
        <v>47</v>
      </c>
      <c r="C89" s="65" t="s">
        <v>149</v>
      </c>
      <c r="D89" s="64" t="s">
        <v>150</v>
      </c>
      <c r="E89" s="66" t="s">
        <v>144</v>
      </c>
      <c r="F89" s="34" t="s">
        <v>112</v>
      </c>
      <c r="G89" s="35">
        <f t="shared" si="6"/>
        <v>478430</v>
      </c>
      <c r="H89" s="13"/>
      <c r="I89" s="13"/>
      <c r="J89" s="33">
        <v>478430</v>
      </c>
      <c r="K89" s="13"/>
      <c r="L89" s="22" t="s">
        <v>52</v>
      </c>
      <c r="M89" s="22">
        <v>7.4</v>
      </c>
      <c r="N89" s="13" t="s">
        <v>60</v>
      </c>
      <c r="O89" s="22" t="s">
        <v>51</v>
      </c>
    </row>
    <row r="90" spans="1:15" ht="45.75" x14ac:dyDescent="0.25">
      <c r="A90" s="22">
        <v>34</v>
      </c>
      <c r="B90" s="64" t="s">
        <v>44</v>
      </c>
      <c r="C90" s="65" t="s">
        <v>155</v>
      </c>
      <c r="D90" s="64" t="s">
        <v>40</v>
      </c>
      <c r="E90" s="67" t="s">
        <v>145</v>
      </c>
      <c r="F90" s="32" t="s">
        <v>28</v>
      </c>
      <c r="G90" s="35">
        <f t="shared" si="6"/>
        <v>150000</v>
      </c>
      <c r="H90" s="13"/>
      <c r="I90" s="13"/>
      <c r="J90" s="35">
        <v>150000</v>
      </c>
      <c r="K90" s="13"/>
      <c r="L90" s="22" t="s">
        <v>207</v>
      </c>
      <c r="M90" s="22">
        <v>1</v>
      </c>
      <c r="N90" s="13" t="s">
        <v>210</v>
      </c>
      <c r="O90" s="22" t="s">
        <v>51</v>
      </c>
    </row>
    <row r="91" spans="1:15" ht="32.25" customHeight="1" x14ac:dyDescent="0.25">
      <c r="A91" s="22">
        <v>35</v>
      </c>
      <c r="B91" s="64" t="s">
        <v>39</v>
      </c>
      <c r="C91" s="65" t="s">
        <v>43</v>
      </c>
      <c r="D91" s="64" t="s">
        <v>40</v>
      </c>
      <c r="E91" s="61" t="s">
        <v>156</v>
      </c>
      <c r="F91" s="34" t="s">
        <v>28</v>
      </c>
      <c r="G91" s="35">
        <v>1300000</v>
      </c>
      <c r="H91" s="13"/>
      <c r="I91" s="13"/>
      <c r="J91" s="35">
        <v>1500000</v>
      </c>
      <c r="K91" s="13"/>
      <c r="L91" s="22" t="s">
        <v>53</v>
      </c>
      <c r="M91" s="22">
        <v>120</v>
      </c>
      <c r="N91" s="13" t="s">
        <v>64</v>
      </c>
      <c r="O91" s="22" t="s">
        <v>51</v>
      </c>
    </row>
    <row r="92" spans="1:15" ht="32.25" customHeight="1" x14ac:dyDescent="0.25">
      <c r="A92" s="22">
        <v>36</v>
      </c>
      <c r="B92" s="64" t="s">
        <v>39</v>
      </c>
      <c r="C92" s="65" t="s">
        <v>43</v>
      </c>
      <c r="D92" s="64" t="s">
        <v>40</v>
      </c>
      <c r="E92" s="61" t="s">
        <v>201</v>
      </c>
      <c r="F92" s="34" t="s">
        <v>28</v>
      </c>
      <c r="G92" s="35">
        <f t="shared" si="6"/>
        <v>700000</v>
      </c>
      <c r="H92" s="13"/>
      <c r="I92" s="13"/>
      <c r="J92" s="35">
        <v>700000</v>
      </c>
      <c r="K92" s="13"/>
      <c r="L92" s="22" t="s">
        <v>53</v>
      </c>
      <c r="M92" s="22">
        <v>70</v>
      </c>
      <c r="N92" s="13" t="s">
        <v>63</v>
      </c>
      <c r="O92" s="22" t="s">
        <v>51</v>
      </c>
    </row>
    <row r="93" spans="1:15" ht="24" customHeight="1" x14ac:dyDescent="0.25">
      <c r="A93" s="22">
        <v>37</v>
      </c>
      <c r="B93" s="64" t="s">
        <v>47</v>
      </c>
      <c r="C93" s="65" t="s">
        <v>151</v>
      </c>
      <c r="D93" s="64" t="s">
        <v>150</v>
      </c>
      <c r="E93" s="61" t="s">
        <v>152</v>
      </c>
      <c r="F93" s="34" t="s">
        <v>147</v>
      </c>
      <c r="G93" s="35">
        <f t="shared" si="6"/>
        <v>500000</v>
      </c>
      <c r="H93" s="13"/>
      <c r="I93" s="13"/>
      <c r="J93" s="35">
        <v>500000</v>
      </c>
      <c r="K93" s="13"/>
      <c r="L93" s="22" t="s">
        <v>207</v>
      </c>
      <c r="M93" s="22">
        <v>1</v>
      </c>
      <c r="N93" s="13" t="s">
        <v>210</v>
      </c>
      <c r="O93" s="22" t="s">
        <v>51</v>
      </c>
    </row>
    <row r="94" spans="1:15" ht="31.5" customHeight="1" x14ac:dyDescent="0.25">
      <c r="A94" s="22">
        <v>38</v>
      </c>
      <c r="B94" s="64" t="s">
        <v>39</v>
      </c>
      <c r="C94" s="65" t="s">
        <v>41</v>
      </c>
      <c r="D94" s="64" t="s">
        <v>40</v>
      </c>
      <c r="E94" s="62" t="s">
        <v>153</v>
      </c>
      <c r="F94" s="34" t="s">
        <v>116</v>
      </c>
      <c r="G94" s="35">
        <f t="shared" si="6"/>
        <v>1500000</v>
      </c>
      <c r="H94" s="13"/>
      <c r="I94" s="13"/>
      <c r="J94" s="35">
        <v>1500000</v>
      </c>
      <c r="K94" s="13"/>
      <c r="L94" s="22" t="s">
        <v>53</v>
      </c>
      <c r="M94" s="22">
        <v>150</v>
      </c>
      <c r="N94" s="13" t="s">
        <v>63</v>
      </c>
      <c r="O94" s="22" t="s">
        <v>51</v>
      </c>
    </row>
    <row r="95" spans="1:15" ht="41.25" customHeight="1" x14ac:dyDescent="0.25">
      <c r="A95" s="22">
        <v>39</v>
      </c>
      <c r="B95" s="64" t="s">
        <v>44</v>
      </c>
      <c r="C95" s="65" t="s">
        <v>155</v>
      </c>
      <c r="D95" s="64" t="s">
        <v>40</v>
      </c>
      <c r="E95" s="62" t="s">
        <v>154</v>
      </c>
      <c r="F95" s="34" t="s">
        <v>28</v>
      </c>
      <c r="G95" s="35">
        <f t="shared" si="6"/>
        <v>500000</v>
      </c>
      <c r="H95" s="13"/>
      <c r="I95" s="13"/>
      <c r="J95" s="27">
        <v>500000</v>
      </c>
      <c r="K95" s="13"/>
      <c r="L95" s="22" t="s">
        <v>208</v>
      </c>
      <c r="M95" s="22">
        <v>1</v>
      </c>
      <c r="N95" s="13" t="s">
        <v>209</v>
      </c>
      <c r="O95" s="22" t="s">
        <v>51</v>
      </c>
    </row>
    <row r="96" spans="1:15" ht="12" customHeight="1" x14ac:dyDescent="0.25">
      <c r="A96" s="22"/>
      <c r="B96" s="64"/>
      <c r="C96" s="65"/>
      <c r="D96" s="64"/>
      <c r="E96" s="62"/>
      <c r="F96" s="34"/>
      <c r="G96" s="35"/>
      <c r="H96" s="13"/>
      <c r="I96" s="13"/>
      <c r="J96" s="27"/>
      <c r="K96" s="13"/>
      <c r="L96" s="22"/>
      <c r="M96" s="22"/>
      <c r="N96" s="13"/>
      <c r="O96" s="22"/>
    </row>
    <row r="97" spans="1:15" ht="16.5" customHeight="1" thickBot="1" x14ac:dyDescent="0.3">
      <c r="A97" s="1"/>
      <c r="B97" s="1"/>
      <c r="C97" s="1"/>
      <c r="D97" s="1"/>
      <c r="E97" s="17"/>
      <c r="F97" s="1"/>
      <c r="G97" s="1"/>
      <c r="H97" s="1"/>
      <c r="I97" s="1"/>
      <c r="J97" s="20"/>
      <c r="K97" s="1"/>
      <c r="L97" s="1"/>
      <c r="M97" s="1"/>
      <c r="N97" s="1"/>
      <c r="O97" s="1"/>
    </row>
    <row r="98" spans="1:15" ht="15.75" thickBot="1" x14ac:dyDescent="0.3">
      <c r="F98" s="3" t="s">
        <v>22</v>
      </c>
      <c r="G98" s="4">
        <f>SUM(G83:G97)</f>
        <v>7182831.6399999997</v>
      </c>
      <c r="H98" s="5">
        <f>SUM(H82:H97)</f>
        <v>0</v>
      </c>
      <c r="I98" s="5">
        <f>SUM(I91:I97)</f>
        <v>0</v>
      </c>
      <c r="J98" s="5">
        <f>SUM(J82:J97)</f>
        <v>7382831.6399999997</v>
      </c>
      <c r="K98" s="5">
        <f>SUM(K82:K97)</f>
        <v>0</v>
      </c>
    </row>
    <row r="99" spans="1:15" ht="15.75" thickBot="1" x14ac:dyDescent="0.3">
      <c r="F99" s="3" t="s">
        <v>23</v>
      </c>
      <c r="G99" s="4">
        <f>G98</f>
        <v>7182831.6399999997</v>
      </c>
      <c r="H99" s="5">
        <f>H98</f>
        <v>0</v>
      </c>
      <c r="I99" s="5">
        <f>I98</f>
        <v>0</v>
      </c>
      <c r="J99" s="5">
        <f>J98</f>
        <v>7382831.6399999997</v>
      </c>
      <c r="K99" s="5">
        <f>K98</f>
        <v>0</v>
      </c>
    </row>
    <row r="100" spans="1:15" x14ac:dyDescent="0.25">
      <c r="F100" s="68"/>
      <c r="G100" s="69"/>
      <c r="H100" s="70"/>
      <c r="I100" s="70"/>
      <c r="J100" s="70"/>
      <c r="K100" s="70"/>
    </row>
    <row r="107" spans="1:15" ht="18.75" x14ac:dyDescent="0.3">
      <c r="A107" s="50" t="s">
        <v>18</v>
      </c>
      <c r="B107" s="50"/>
      <c r="C107" s="50"/>
      <c r="D107" s="50"/>
      <c r="E107" s="50"/>
      <c r="F107" s="50"/>
      <c r="G107" s="50"/>
      <c r="H107" s="50"/>
      <c r="I107" s="50"/>
      <c r="J107" s="50"/>
      <c r="K107" s="50"/>
      <c r="L107" s="50"/>
      <c r="M107" s="50"/>
      <c r="N107" s="50"/>
      <c r="O107" s="50"/>
    </row>
    <row r="108" spans="1:15" x14ac:dyDescent="0.25">
      <c r="A108" s="37"/>
      <c r="B108" s="37"/>
      <c r="C108" s="37"/>
      <c r="D108" s="37"/>
      <c r="E108" s="37"/>
      <c r="F108" s="37"/>
      <c r="G108" s="37"/>
      <c r="H108" s="37"/>
      <c r="I108" s="37"/>
      <c r="J108" s="37"/>
      <c r="K108" s="37"/>
      <c r="L108" s="37"/>
      <c r="M108" s="37"/>
      <c r="N108" s="37"/>
      <c r="O108" s="37"/>
    </row>
    <row r="109" spans="1:15" x14ac:dyDescent="0.25">
      <c r="A109" s="37"/>
      <c r="B109" s="37"/>
      <c r="C109" s="37"/>
      <c r="D109" s="37"/>
      <c r="E109" s="37"/>
      <c r="F109" s="37"/>
      <c r="G109" s="37"/>
      <c r="H109" s="37"/>
      <c r="I109" s="37"/>
      <c r="J109" s="37"/>
      <c r="K109" s="37"/>
      <c r="L109" s="37"/>
      <c r="M109" s="37"/>
      <c r="N109" s="37"/>
      <c r="O109" s="37"/>
    </row>
    <row r="110" spans="1:15" x14ac:dyDescent="0.25">
      <c r="A110" s="37" t="s">
        <v>19</v>
      </c>
      <c r="B110" s="37"/>
      <c r="C110" s="37"/>
      <c r="D110" s="37"/>
      <c r="E110" s="37"/>
      <c r="F110" s="37"/>
      <c r="G110" s="37"/>
      <c r="H110" s="37"/>
      <c r="I110" s="37"/>
      <c r="J110" s="37"/>
      <c r="K110" s="37"/>
      <c r="L110" s="37"/>
      <c r="M110" s="37"/>
      <c r="N110" s="37"/>
      <c r="O110" s="37"/>
    </row>
    <row r="111" spans="1:15" x14ac:dyDescent="0.25">
      <c r="A111" s="37" t="s">
        <v>20</v>
      </c>
      <c r="B111" s="37"/>
      <c r="C111" s="37"/>
      <c r="D111" s="37"/>
      <c r="E111" s="37"/>
      <c r="F111" s="37"/>
      <c r="G111" s="37"/>
      <c r="H111" s="37"/>
      <c r="I111" s="37"/>
      <c r="J111" s="37"/>
      <c r="K111" s="37"/>
      <c r="L111" s="37"/>
      <c r="M111" s="37"/>
      <c r="N111" s="37"/>
      <c r="O111" s="37"/>
    </row>
    <row r="112" spans="1:15" x14ac:dyDescent="0.25">
      <c r="A112" s="36" t="s">
        <v>92</v>
      </c>
      <c r="B112" s="36"/>
      <c r="C112" s="36"/>
      <c r="D112" s="36"/>
      <c r="E112" s="36"/>
      <c r="F112" s="36"/>
      <c r="G112" s="36"/>
      <c r="H112" s="36"/>
      <c r="I112" s="36"/>
      <c r="J112" s="36"/>
      <c r="K112" s="36"/>
      <c r="L112" s="36"/>
      <c r="M112" s="36"/>
      <c r="N112" s="36"/>
      <c r="O112" s="36"/>
    </row>
    <row r="113" spans="1:15" ht="15.75" thickBot="1" x14ac:dyDescent="0.3">
      <c r="A113" s="37"/>
      <c r="B113" s="37"/>
      <c r="C113" s="37"/>
      <c r="D113" s="37"/>
      <c r="E113" s="37"/>
      <c r="F113" s="37"/>
      <c r="G113" s="37"/>
      <c r="H113" s="37"/>
      <c r="I113" s="37"/>
      <c r="J113" s="37"/>
      <c r="K113" s="37"/>
      <c r="L113" s="37"/>
      <c r="M113" s="37"/>
      <c r="N113" s="37"/>
      <c r="O113" s="37"/>
    </row>
    <row r="114" spans="1:15" ht="15.75" thickTop="1" x14ac:dyDescent="0.25">
      <c r="A114" s="38" t="s">
        <v>0</v>
      </c>
      <c r="B114" s="41" t="s">
        <v>1</v>
      </c>
      <c r="C114" s="41" t="s">
        <v>2</v>
      </c>
      <c r="D114" s="41" t="s">
        <v>3</v>
      </c>
      <c r="E114" s="41" t="s">
        <v>4</v>
      </c>
      <c r="F114" s="41" t="s">
        <v>5</v>
      </c>
      <c r="G114" s="41" t="s">
        <v>6</v>
      </c>
      <c r="H114" s="41"/>
      <c r="I114" s="41"/>
      <c r="J114" s="41"/>
      <c r="K114" s="41"/>
      <c r="L114" s="41" t="s">
        <v>13</v>
      </c>
      <c r="M114" s="41"/>
      <c r="N114" s="44" t="s">
        <v>16</v>
      </c>
      <c r="O114" s="47" t="s">
        <v>17</v>
      </c>
    </row>
    <row r="115" spans="1:15" x14ac:dyDescent="0.25">
      <c r="A115" s="39"/>
      <c r="B115" s="42"/>
      <c r="C115" s="42"/>
      <c r="D115" s="42"/>
      <c r="E115" s="42"/>
      <c r="F115" s="42"/>
      <c r="G115" s="42" t="s">
        <v>7</v>
      </c>
      <c r="H115" s="42"/>
      <c r="I115" s="42"/>
      <c r="J115" s="42"/>
      <c r="K115" s="42"/>
      <c r="L115" s="42"/>
      <c r="M115" s="42"/>
      <c r="N115" s="45"/>
      <c r="O115" s="48"/>
    </row>
    <row r="116" spans="1:15" ht="15.75" thickBot="1" x14ac:dyDescent="0.3">
      <c r="A116" s="40"/>
      <c r="B116" s="43"/>
      <c r="C116" s="43"/>
      <c r="D116" s="43"/>
      <c r="E116" s="43"/>
      <c r="F116" s="43"/>
      <c r="G116" s="2" t="s">
        <v>8</v>
      </c>
      <c r="H116" s="2" t="s">
        <v>9</v>
      </c>
      <c r="I116" s="2" t="s">
        <v>10</v>
      </c>
      <c r="J116" s="2" t="s">
        <v>11</v>
      </c>
      <c r="K116" s="2" t="s">
        <v>12</v>
      </c>
      <c r="L116" s="2" t="s">
        <v>14</v>
      </c>
      <c r="M116" s="2" t="s">
        <v>15</v>
      </c>
      <c r="N116" s="46"/>
      <c r="O116" s="49"/>
    </row>
    <row r="117" spans="1:15" ht="15.75" thickTop="1" x14ac:dyDescent="0.25">
      <c r="A117" s="14"/>
      <c r="B117" s="14"/>
      <c r="C117" s="14"/>
      <c r="D117" s="14"/>
      <c r="E117" s="15"/>
      <c r="F117" s="14"/>
      <c r="G117" s="14"/>
      <c r="H117" s="14"/>
      <c r="I117" s="14"/>
      <c r="J117" s="19"/>
      <c r="K117" s="14"/>
      <c r="L117" s="14"/>
      <c r="M117" s="14"/>
      <c r="N117" s="14"/>
      <c r="O117" s="31"/>
    </row>
    <row r="118" spans="1:15" ht="32.25" customHeight="1" x14ac:dyDescent="0.25">
      <c r="A118" s="22">
        <v>40</v>
      </c>
      <c r="B118" s="64" t="s">
        <v>47</v>
      </c>
      <c r="C118" s="65" t="s">
        <v>188</v>
      </c>
      <c r="D118" s="64" t="s">
        <v>40</v>
      </c>
      <c r="E118" s="66" t="s">
        <v>190</v>
      </c>
      <c r="F118" s="34" t="s">
        <v>27</v>
      </c>
      <c r="G118" s="35">
        <f t="shared" ref="G118:G127" si="7">H118+I118+J118</f>
        <v>355544.64</v>
      </c>
      <c r="H118" s="13"/>
      <c r="I118" s="13"/>
      <c r="J118" s="27">
        <v>355544.64</v>
      </c>
      <c r="K118" s="13"/>
      <c r="L118" s="22" t="s">
        <v>202</v>
      </c>
      <c r="M118" s="22">
        <v>1200</v>
      </c>
      <c r="N118" s="13" t="s">
        <v>211</v>
      </c>
      <c r="O118" s="22" t="s">
        <v>51</v>
      </c>
    </row>
    <row r="119" spans="1:15" ht="30" customHeight="1" x14ac:dyDescent="0.25">
      <c r="A119" s="22">
        <v>41</v>
      </c>
      <c r="B119" s="64" t="s">
        <v>47</v>
      </c>
      <c r="C119" s="65" t="s">
        <v>162</v>
      </c>
      <c r="D119" s="64" t="s">
        <v>150</v>
      </c>
      <c r="E119" s="62" t="s">
        <v>163</v>
      </c>
      <c r="F119" s="34" t="s">
        <v>28</v>
      </c>
      <c r="G119" s="35">
        <f t="shared" si="7"/>
        <v>1962145.65</v>
      </c>
      <c r="H119" s="13"/>
      <c r="I119" s="13"/>
      <c r="J119" s="27">
        <v>1962145.65</v>
      </c>
      <c r="K119" s="13"/>
      <c r="L119" s="22" t="s">
        <v>53</v>
      </c>
      <c r="M119" s="22">
        <v>25</v>
      </c>
      <c r="N119" s="13" t="s">
        <v>64</v>
      </c>
      <c r="O119" s="22" t="s">
        <v>51</v>
      </c>
    </row>
    <row r="120" spans="1:15" ht="33" customHeight="1" x14ac:dyDescent="0.25">
      <c r="A120" s="22">
        <v>42</v>
      </c>
      <c r="B120" s="64" t="s">
        <v>47</v>
      </c>
      <c r="C120" s="65" t="s">
        <v>159</v>
      </c>
      <c r="D120" s="64" t="s">
        <v>40</v>
      </c>
      <c r="E120" s="61" t="s">
        <v>160</v>
      </c>
      <c r="F120" s="34" t="s">
        <v>28</v>
      </c>
      <c r="G120" s="35">
        <f t="shared" si="7"/>
        <v>1500000</v>
      </c>
      <c r="H120" s="13"/>
      <c r="I120" s="13"/>
      <c r="J120" s="27">
        <v>1500000</v>
      </c>
      <c r="K120" s="13"/>
      <c r="L120" s="22" t="s">
        <v>212</v>
      </c>
      <c r="M120" s="22">
        <v>60</v>
      </c>
      <c r="N120" s="13" t="s">
        <v>64</v>
      </c>
      <c r="O120" s="22" t="s">
        <v>51</v>
      </c>
    </row>
    <row r="121" spans="1:15" ht="33.75" customHeight="1" x14ac:dyDescent="0.25">
      <c r="A121" s="22">
        <v>43</v>
      </c>
      <c r="B121" s="64" t="s">
        <v>47</v>
      </c>
      <c r="C121" s="65" t="s">
        <v>165</v>
      </c>
      <c r="D121" s="64" t="s">
        <v>150</v>
      </c>
      <c r="E121" s="62" t="s">
        <v>164</v>
      </c>
      <c r="F121" s="34" t="s">
        <v>29</v>
      </c>
      <c r="G121" s="35">
        <f t="shared" si="7"/>
        <v>2000000</v>
      </c>
      <c r="H121" s="13"/>
      <c r="I121" s="13"/>
      <c r="J121" s="27">
        <v>2000000</v>
      </c>
      <c r="K121" s="13"/>
      <c r="L121" s="22" t="s">
        <v>212</v>
      </c>
      <c r="M121" s="22">
        <v>800</v>
      </c>
      <c r="N121" s="13" t="s">
        <v>64</v>
      </c>
      <c r="O121" s="22" t="s">
        <v>51</v>
      </c>
    </row>
    <row r="122" spans="1:15" ht="33.75" customHeight="1" x14ac:dyDescent="0.25">
      <c r="A122" s="22">
        <v>44</v>
      </c>
      <c r="B122" s="64" t="s">
        <v>39</v>
      </c>
      <c r="C122" s="65" t="s">
        <v>43</v>
      </c>
      <c r="D122" s="64" t="s">
        <v>40</v>
      </c>
      <c r="E122" s="62" t="s">
        <v>187</v>
      </c>
      <c r="F122" s="34" t="s">
        <v>27</v>
      </c>
      <c r="G122" s="35">
        <f t="shared" si="7"/>
        <v>2900000</v>
      </c>
      <c r="H122" s="13"/>
      <c r="I122" s="13"/>
      <c r="J122" s="33">
        <v>2900000</v>
      </c>
      <c r="K122" s="13"/>
      <c r="L122" s="22" t="s">
        <v>53</v>
      </c>
      <c r="M122" s="22">
        <v>198</v>
      </c>
      <c r="N122" s="13" t="s">
        <v>61</v>
      </c>
      <c r="O122" s="22" t="s">
        <v>51</v>
      </c>
    </row>
    <row r="123" spans="1:15" ht="34.5" customHeight="1" x14ac:dyDescent="0.25">
      <c r="A123" s="22">
        <v>45</v>
      </c>
      <c r="B123" s="64" t="s">
        <v>47</v>
      </c>
      <c r="C123" s="65" t="s">
        <v>194</v>
      </c>
      <c r="D123" s="64" t="s">
        <v>150</v>
      </c>
      <c r="E123" s="62" t="s">
        <v>193</v>
      </c>
      <c r="F123" s="34" t="s">
        <v>28</v>
      </c>
      <c r="G123" s="35">
        <f t="shared" si="7"/>
        <v>50000</v>
      </c>
      <c r="H123" s="13"/>
      <c r="I123" s="13"/>
      <c r="J123" s="35">
        <v>50000</v>
      </c>
      <c r="K123" s="13"/>
      <c r="L123" s="22" t="s">
        <v>212</v>
      </c>
      <c r="M123" s="22">
        <v>30</v>
      </c>
      <c r="N123" s="13" t="s">
        <v>61</v>
      </c>
      <c r="O123" s="22" t="s">
        <v>51</v>
      </c>
    </row>
    <row r="124" spans="1:15" ht="32.25" customHeight="1" x14ac:dyDescent="0.25">
      <c r="A124" s="22">
        <v>46</v>
      </c>
      <c r="B124" s="64" t="s">
        <v>39</v>
      </c>
      <c r="C124" s="65" t="s">
        <v>41</v>
      </c>
      <c r="D124" s="64" t="s">
        <v>40</v>
      </c>
      <c r="E124" s="62" t="s">
        <v>182</v>
      </c>
      <c r="F124" s="34" t="s">
        <v>31</v>
      </c>
      <c r="G124" s="35">
        <f t="shared" si="7"/>
        <v>1500000</v>
      </c>
      <c r="H124" s="13"/>
      <c r="I124" s="13"/>
      <c r="J124" s="35">
        <v>1500000</v>
      </c>
      <c r="K124" s="13"/>
      <c r="L124" s="22" t="s">
        <v>53</v>
      </c>
      <c r="M124" s="22">
        <v>150</v>
      </c>
      <c r="N124" s="13" t="s">
        <v>60</v>
      </c>
      <c r="O124" s="22" t="s">
        <v>51</v>
      </c>
    </row>
    <row r="125" spans="1:15" ht="36.75" customHeight="1" x14ac:dyDescent="0.25">
      <c r="A125" s="22">
        <v>47</v>
      </c>
      <c r="B125" s="64" t="s">
        <v>39</v>
      </c>
      <c r="C125" s="65" t="s">
        <v>41</v>
      </c>
      <c r="D125" s="64" t="s">
        <v>40</v>
      </c>
      <c r="E125" s="62" t="s">
        <v>181</v>
      </c>
      <c r="F125" s="34" t="s">
        <v>30</v>
      </c>
      <c r="G125" s="35">
        <f t="shared" si="7"/>
        <v>1500000</v>
      </c>
      <c r="H125" s="13"/>
      <c r="I125" s="13"/>
      <c r="J125" s="35">
        <v>1500000</v>
      </c>
      <c r="K125" s="13"/>
      <c r="L125" s="22" t="s">
        <v>53</v>
      </c>
      <c r="M125" s="22">
        <v>150</v>
      </c>
      <c r="N125" s="13" t="s">
        <v>61</v>
      </c>
      <c r="O125" s="22" t="s">
        <v>51</v>
      </c>
    </row>
    <row r="126" spans="1:15" ht="38.25" customHeight="1" x14ac:dyDescent="0.25">
      <c r="A126" s="22">
        <v>48</v>
      </c>
      <c r="B126" s="64" t="s">
        <v>47</v>
      </c>
      <c r="C126" s="65" t="s">
        <v>191</v>
      </c>
      <c r="D126" s="64" t="s">
        <v>40</v>
      </c>
      <c r="E126" s="61" t="s">
        <v>192</v>
      </c>
      <c r="F126" s="34" t="s">
        <v>117</v>
      </c>
      <c r="G126" s="35">
        <f t="shared" si="7"/>
        <v>1700000</v>
      </c>
      <c r="H126" s="13"/>
      <c r="I126" s="13"/>
      <c r="J126" s="35">
        <v>1700000</v>
      </c>
      <c r="K126" s="13"/>
      <c r="L126" s="22" t="s">
        <v>53</v>
      </c>
      <c r="M126" s="22">
        <v>15</v>
      </c>
      <c r="N126" s="13" t="s">
        <v>213</v>
      </c>
      <c r="O126" s="22" t="s">
        <v>51</v>
      </c>
    </row>
    <row r="127" spans="1:15" ht="38.25" customHeight="1" x14ac:dyDescent="0.25">
      <c r="A127" s="22">
        <v>49</v>
      </c>
      <c r="B127" s="64" t="s">
        <v>47</v>
      </c>
      <c r="C127" s="65" t="s">
        <v>157</v>
      </c>
      <c r="D127" s="64" t="s">
        <v>150</v>
      </c>
      <c r="E127" s="61" t="s">
        <v>158</v>
      </c>
      <c r="F127" s="34" t="s">
        <v>148</v>
      </c>
      <c r="G127" s="35">
        <f t="shared" si="7"/>
        <v>800000</v>
      </c>
      <c r="H127" s="13"/>
      <c r="I127" s="13"/>
      <c r="J127" s="33">
        <v>800000</v>
      </c>
      <c r="K127" s="13"/>
      <c r="L127" s="22" t="s">
        <v>212</v>
      </c>
      <c r="M127" s="22">
        <v>60</v>
      </c>
      <c r="N127" s="13" t="s">
        <v>63</v>
      </c>
      <c r="O127" s="22" t="s">
        <v>51</v>
      </c>
    </row>
    <row r="128" spans="1:15" ht="20.25" customHeight="1" x14ac:dyDescent="0.25">
      <c r="A128" s="22"/>
      <c r="B128" s="64"/>
      <c r="C128" s="65"/>
      <c r="D128" s="64"/>
      <c r="E128" s="62"/>
      <c r="F128" s="34"/>
      <c r="G128" s="35"/>
      <c r="H128" s="13"/>
      <c r="I128" s="13"/>
      <c r="J128" s="33"/>
      <c r="K128" s="13"/>
      <c r="L128" s="22"/>
      <c r="M128" s="22"/>
      <c r="N128" s="13"/>
      <c r="O128" s="22"/>
    </row>
    <row r="129" spans="1:15" ht="20.25" customHeight="1" x14ac:dyDescent="0.25">
      <c r="A129" s="22"/>
      <c r="B129" s="64"/>
      <c r="C129" s="65"/>
      <c r="D129" s="64"/>
      <c r="E129" s="62"/>
      <c r="F129" s="34"/>
      <c r="G129" s="35"/>
      <c r="H129" s="13"/>
      <c r="I129" s="13"/>
      <c r="J129" s="33"/>
      <c r="K129" s="13"/>
      <c r="L129" s="22"/>
      <c r="M129" s="22"/>
      <c r="N129" s="13"/>
      <c r="O129" s="22"/>
    </row>
    <row r="130" spans="1:15" ht="23.25" customHeight="1" x14ac:dyDescent="0.25">
      <c r="A130" s="22"/>
      <c r="B130" s="64"/>
      <c r="C130" s="65"/>
      <c r="D130" s="64"/>
      <c r="E130" s="62"/>
      <c r="F130" s="34"/>
      <c r="G130" s="35"/>
      <c r="H130" s="13"/>
      <c r="I130" s="13"/>
      <c r="J130" s="33"/>
      <c r="K130" s="13"/>
      <c r="L130" s="22"/>
      <c r="M130" s="22"/>
      <c r="N130" s="13"/>
      <c r="O130" s="22"/>
    </row>
    <row r="131" spans="1:15" ht="15.75" thickBot="1" x14ac:dyDescent="0.3">
      <c r="A131" s="1"/>
      <c r="B131" s="1"/>
      <c r="C131" s="1"/>
      <c r="D131" s="1"/>
      <c r="E131" s="17"/>
      <c r="F131" s="1"/>
      <c r="G131" s="1"/>
      <c r="H131" s="1"/>
      <c r="I131" s="1"/>
      <c r="J131" s="20"/>
      <c r="K131" s="1"/>
      <c r="L131" s="1"/>
      <c r="M131" s="1"/>
      <c r="N131" s="1"/>
      <c r="O131" s="1"/>
    </row>
    <row r="132" spans="1:15" ht="15.75" thickBot="1" x14ac:dyDescent="0.3">
      <c r="F132" s="3" t="s">
        <v>22</v>
      </c>
      <c r="G132" s="4">
        <f>SUM(G118:G131)</f>
        <v>14267690.289999999</v>
      </c>
      <c r="H132" s="5">
        <f>SUM(H117:H131)</f>
        <v>0</v>
      </c>
      <c r="I132" s="5">
        <f>SUM(I127:I131)</f>
        <v>0</v>
      </c>
      <c r="J132" s="5">
        <f>SUM(J117:J131)</f>
        <v>14267690.289999999</v>
      </c>
      <c r="K132" s="5">
        <f>SUM(K117:K131)</f>
        <v>0</v>
      </c>
    </row>
    <row r="133" spans="1:15" ht="15.75" thickBot="1" x14ac:dyDescent="0.3">
      <c r="F133" s="3" t="s">
        <v>23</v>
      </c>
      <c r="G133" s="4">
        <f>G132</f>
        <v>14267690.289999999</v>
      </c>
      <c r="H133" s="5">
        <f>H132</f>
        <v>0</v>
      </c>
      <c r="I133" s="5">
        <f>I132</f>
        <v>0</v>
      </c>
      <c r="J133" s="5">
        <f>J132</f>
        <v>14267690.289999999</v>
      </c>
      <c r="K133" s="5">
        <f>K132</f>
        <v>0</v>
      </c>
    </row>
    <row r="134" spans="1:15" x14ac:dyDescent="0.25">
      <c r="F134" s="68"/>
      <c r="G134" s="69"/>
      <c r="H134" s="70"/>
      <c r="I134" s="70"/>
      <c r="J134" s="70"/>
      <c r="K134" s="70"/>
    </row>
    <row r="141" spans="1:15" ht="18.75" x14ac:dyDescent="0.3">
      <c r="A141" s="50" t="s">
        <v>18</v>
      </c>
      <c r="B141" s="50"/>
      <c r="C141" s="50"/>
      <c r="D141" s="50"/>
      <c r="E141" s="50"/>
      <c r="F141" s="50"/>
      <c r="G141" s="50"/>
      <c r="H141" s="50"/>
      <c r="I141" s="50"/>
      <c r="J141" s="50"/>
      <c r="K141" s="50"/>
      <c r="L141" s="50"/>
      <c r="M141" s="50"/>
      <c r="N141" s="50"/>
      <c r="O141" s="50"/>
    </row>
    <row r="142" spans="1:15" x14ac:dyDescent="0.25">
      <c r="A142" s="37"/>
      <c r="B142" s="37"/>
      <c r="C142" s="37"/>
      <c r="D142" s="37"/>
      <c r="E142" s="37"/>
      <c r="F142" s="37"/>
      <c r="G142" s="37"/>
      <c r="H142" s="37"/>
      <c r="I142" s="37"/>
      <c r="J142" s="37"/>
      <c r="K142" s="37"/>
      <c r="L142" s="37"/>
      <c r="M142" s="37"/>
      <c r="N142" s="37"/>
      <c r="O142" s="37"/>
    </row>
    <row r="143" spans="1:15" x14ac:dyDescent="0.25">
      <c r="A143" s="37"/>
      <c r="B143" s="37"/>
      <c r="C143" s="37"/>
      <c r="D143" s="37"/>
      <c r="E143" s="37"/>
      <c r="F143" s="37"/>
      <c r="G143" s="37"/>
      <c r="H143" s="37"/>
      <c r="I143" s="37"/>
      <c r="J143" s="37"/>
      <c r="K143" s="37"/>
      <c r="L143" s="37"/>
      <c r="M143" s="37"/>
      <c r="N143" s="37"/>
      <c r="O143" s="37"/>
    </row>
    <row r="144" spans="1:15" x14ac:dyDescent="0.25">
      <c r="A144" s="37" t="s">
        <v>19</v>
      </c>
      <c r="B144" s="37"/>
      <c r="C144" s="37"/>
      <c r="D144" s="37"/>
      <c r="E144" s="37"/>
      <c r="F144" s="37"/>
      <c r="G144" s="37"/>
      <c r="H144" s="37"/>
      <c r="I144" s="37"/>
      <c r="J144" s="37"/>
      <c r="K144" s="37"/>
      <c r="L144" s="37"/>
      <c r="M144" s="37"/>
      <c r="N144" s="37"/>
      <c r="O144" s="37"/>
    </row>
    <row r="145" spans="1:15" x14ac:dyDescent="0.25">
      <c r="A145" s="37" t="s">
        <v>20</v>
      </c>
      <c r="B145" s="37"/>
      <c r="C145" s="37"/>
      <c r="D145" s="37"/>
      <c r="E145" s="37"/>
      <c r="F145" s="37"/>
      <c r="G145" s="37"/>
      <c r="H145" s="37"/>
      <c r="I145" s="37"/>
      <c r="J145" s="37"/>
      <c r="K145" s="37"/>
      <c r="L145" s="37"/>
      <c r="M145" s="37"/>
      <c r="N145" s="37"/>
      <c r="O145" s="37"/>
    </row>
    <row r="146" spans="1:15" x14ac:dyDescent="0.25">
      <c r="A146" s="36" t="s">
        <v>92</v>
      </c>
      <c r="B146" s="36"/>
      <c r="C146" s="36"/>
      <c r="D146" s="36"/>
      <c r="E146" s="36"/>
      <c r="F146" s="36"/>
      <c r="G146" s="36"/>
      <c r="H146" s="36"/>
      <c r="I146" s="36"/>
      <c r="J146" s="36"/>
      <c r="K146" s="36"/>
      <c r="L146" s="36"/>
      <c r="M146" s="36"/>
      <c r="N146" s="36"/>
      <c r="O146" s="36"/>
    </row>
    <row r="147" spans="1:15" ht="15.75" thickBot="1" x14ac:dyDescent="0.3">
      <c r="A147" s="37"/>
      <c r="B147" s="37"/>
      <c r="C147" s="37"/>
      <c r="D147" s="37"/>
      <c r="E147" s="37"/>
      <c r="F147" s="37"/>
      <c r="G147" s="37"/>
      <c r="H147" s="37"/>
      <c r="I147" s="37"/>
      <c r="J147" s="37"/>
      <c r="K147" s="37"/>
      <c r="L147" s="37"/>
      <c r="M147" s="37"/>
      <c r="N147" s="37"/>
      <c r="O147" s="37"/>
    </row>
    <row r="148" spans="1:15" ht="15.75" thickTop="1" x14ac:dyDescent="0.25">
      <c r="A148" s="38" t="s">
        <v>0</v>
      </c>
      <c r="B148" s="41" t="s">
        <v>1</v>
      </c>
      <c r="C148" s="41" t="s">
        <v>2</v>
      </c>
      <c r="D148" s="41" t="s">
        <v>3</v>
      </c>
      <c r="E148" s="41" t="s">
        <v>4</v>
      </c>
      <c r="F148" s="41" t="s">
        <v>5</v>
      </c>
      <c r="G148" s="41" t="s">
        <v>6</v>
      </c>
      <c r="H148" s="41"/>
      <c r="I148" s="41"/>
      <c r="J148" s="41"/>
      <c r="K148" s="41"/>
      <c r="L148" s="41" t="s">
        <v>13</v>
      </c>
      <c r="M148" s="41"/>
      <c r="N148" s="44" t="s">
        <v>16</v>
      </c>
      <c r="O148" s="47" t="s">
        <v>17</v>
      </c>
    </row>
    <row r="149" spans="1:15" x14ac:dyDescent="0.25">
      <c r="A149" s="39"/>
      <c r="B149" s="42"/>
      <c r="C149" s="42"/>
      <c r="D149" s="42"/>
      <c r="E149" s="42"/>
      <c r="F149" s="42"/>
      <c r="G149" s="42" t="s">
        <v>7</v>
      </c>
      <c r="H149" s="42"/>
      <c r="I149" s="42"/>
      <c r="J149" s="42"/>
      <c r="K149" s="42"/>
      <c r="L149" s="42"/>
      <c r="M149" s="42"/>
      <c r="N149" s="45"/>
      <c r="O149" s="48"/>
    </row>
    <row r="150" spans="1:15" ht="15.75" thickBot="1" x14ac:dyDescent="0.3">
      <c r="A150" s="40"/>
      <c r="B150" s="43"/>
      <c r="C150" s="43"/>
      <c r="D150" s="43"/>
      <c r="E150" s="43"/>
      <c r="F150" s="43"/>
      <c r="G150" s="2" t="s">
        <v>8</v>
      </c>
      <c r="H150" s="2" t="s">
        <v>9</v>
      </c>
      <c r="I150" s="2" t="s">
        <v>10</v>
      </c>
      <c r="J150" s="2" t="s">
        <v>11</v>
      </c>
      <c r="K150" s="2" t="s">
        <v>12</v>
      </c>
      <c r="L150" s="2" t="s">
        <v>14</v>
      </c>
      <c r="M150" s="2" t="s">
        <v>15</v>
      </c>
      <c r="N150" s="46"/>
      <c r="O150" s="49"/>
    </row>
    <row r="151" spans="1:15" ht="15.75" thickTop="1" x14ac:dyDescent="0.25">
      <c r="A151" s="14"/>
      <c r="B151" s="14"/>
      <c r="C151" s="14"/>
      <c r="D151" s="14"/>
      <c r="E151" s="15"/>
      <c r="F151" s="14"/>
      <c r="G151" s="14"/>
      <c r="H151" s="14"/>
      <c r="I151" s="14"/>
      <c r="J151" s="19"/>
      <c r="K151" s="14"/>
      <c r="L151" s="14"/>
      <c r="M151" s="14"/>
      <c r="N151" s="14"/>
      <c r="O151" s="31"/>
    </row>
    <row r="152" spans="1:15" ht="43.5" customHeight="1" x14ac:dyDescent="0.25">
      <c r="A152" s="22">
        <v>50</v>
      </c>
      <c r="B152" s="64" t="s">
        <v>39</v>
      </c>
      <c r="C152" s="65" t="s">
        <v>41</v>
      </c>
      <c r="D152" s="64" t="s">
        <v>40</v>
      </c>
      <c r="E152" s="62" t="s">
        <v>180</v>
      </c>
      <c r="F152" s="34" t="s">
        <v>118</v>
      </c>
      <c r="G152" s="35">
        <f>H152+I152+J152</f>
        <v>1300000</v>
      </c>
      <c r="H152" s="13"/>
      <c r="I152" s="13"/>
      <c r="J152" s="33">
        <v>1300000</v>
      </c>
      <c r="K152" s="13"/>
      <c r="L152" s="22" t="s">
        <v>53</v>
      </c>
      <c r="M152" s="22">
        <v>130</v>
      </c>
      <c r="N152" s="13" t="s">
        <v>64</v>
      </c>
      <c r="O152" s="22" t="s">
        <v>51</v>
      </c>
    </row>
    <row r="153" spans="1:15" ht="42" customHeight="1" x14ac:dyDescent="0.25">
      <c r="A153" s="22">
        <v>51</v>
      </c>
      <c r="B153" s="64" t="s">
        <v>47</v>
      </c>
      <c r="C153" s="65" t="s">
        <v>161</v>
      </c>
      <c r="D153" s="64" t="s">
        <v>150</v>
      </c>
      <c r="E153" s="62" t="s">
        <v>168</v>
      </c>
      <c r="F153" s="34" t="s">
        <v>118</v>
      </c>
      <c r="G153" s="35">
        <f t="shared" ref="G153:G161" si="8">H153+I153+J153</f>
        <v>60000</v>
      </c>
      <c r="H153" s="13"/>
      <c r="I153" s="13"/>
      <c r="J153" s="33">
        <v>60000</v>
      </c>
      <c r="K153" s="13"/>
      <c r="L153" s="22" t="s">
        <v>212</v>
      </c>
      <c r="M153" s="22">
        <v>372</v>
      </c>
      <c r="N153" s="13" t="s">
        <v>64</v>
      </c>
      <c r="O153" s="22" t="s">
        <v>51</v>
      </c>
    </row>
    <row r="154" spans="1:15" ht="33" customHeight="1" x14ac:dyDescent="0.25">
      <c r="A154" s="22">
        <v>52</v>
      </c>
      <c r="B154" s="64" t="s">
        <v>39</v>
      </c>
      <c r="C154" s="65" t="s">
        <v>41</v>
      </c>
      <c r="D154" s="64" t="s">
        <v>40</v>
      </c>
      <c r="E154" s="62" t="s">
        <v>179</v>
      </c>
      <c r="F154" s="34" t="s">
        <v>119</v>
      </c>
      <c r="G154" s="35">
        <f t="shared" si="8"/>
        <v>1300000</v>
      </c>
      <c r="H154" s="13"/>
      <c r="I154" s="13"/>
      <c r="J154" s="33">
        <v>1300000</v>
      </c>
      <c r="K154" s="13"/>
      <c r="L154" s="22" t="s">
        <v>53</v>
      </c>
      <c r="M154" s="22">
        <v>130</v>
      </c>
      <c r="N154" s="13" t="s">
        <v>65</v>
      </c>
      <c r="O154" s="22" t="s">
        <v>51</v>
      </c>
    </row>
    <row r="155" spans="1:15" ht="34.5" customHeight="1" x14ac:dyDescent="0.25">
      <c r="A155" s="22">
        <v>53</v>
      </c>
      <c r="B155" s="64" t="s">
        <v>47</v>
      </c>
      <c r="C155" s="65" t="s">
        <v>165</v>
      </c>
      <c r="D155" s="64" t="s">
        <v>150</v>
      </c>
      <c r="E155" s="62" t="s">
        <v>166</v>
      </c>
      <c r="F155" s="34" t="s">
        <v>120</v>
      </c>
      <c r="G155" s="35">
        <f t="shared" si="8"/>
        <v>1000000</v>
      </c>
      <c r="H155" s="13"/>
      <c r="I155" s="13"/>
      <c r="J155" s="33">
        <v>1000000</v>
      </c>
      <c r="K155" s="13"/>
      <c r="L155" s="22" t="s">
        <v>53</v>
      </c>
      <c r="M155" s="22">
        <v>110</v>
      </c>
      <c r="N155" s="13" t="s">
        <v>63</v>
      </c>
      <c r="O155" s="22" t="s">
        <v>51</v>
      </c>
    </row>
    <row r="156" spans="1:15" ht="33" customHeight="1" x14ac:dyDescent="0.25">
      <c r="A156" s="22">
        <v>54</v>
      </c>
      <c r="B156" s="64" t="s">
        <v>47</v>
      </c>
      <c r="C156" s="65" t="s">
        <v>165</v>
      </c>
      <c r="D156" s="64" t="s">
        <v>150</v>
      </c>
      <c r="E156" s="62" t="s">
        <v>167</v>
      </c>
      <c r="F156" s="34" t="s">
        <v>86</v>
      </c>
      <c r="G156" s="35">
        <f t="shared" si="8"/>
        <v>1300000</v>
      </c>
      <c r="H156" s="13"/>
      <c r="I156" s="13"/>
      <c r="J156" s="33">
        <v>1300000</v>
      </c>
      <c r="K156" s="13"/>
      <c r="L156" s="22" t="s">
        <v>53</v>
      </c>
      <c r="M156" s="22">
        <v>130</v>
      </c>
      <c r="N156" s="13" t="s">
        <v>63</v>
      </c>
      <c r="O156" s="22" t="s">
        <v>51</v>
      </c>
    </row>
    <row r="157" spans="1:15" ht="36" customHeight="1" x14ac:dyDescent="0.25">
      <c r="A157" s="22">
        <v>55</v>
      </c>
      <c r="B157" s="64" t="s">
        <v>47</v>
      </c>
      <c r="C157" s="65" t="s">
        <v>171</v>
      </c>
      <c r="D157" s="64" t="s">
        <v>40</v>
      </c>
      <c r="E157" s="62" t="s">
        <v>174</v>
      </c>
      <c r="F157" s="34" t="s">
        <v>121</v>
      </c>
      <c r="G157" s="35">
        <f t="shared" si="8"/>
        <v>500000</v>
      </c>
      <c r="H157" s="13"/>
      <c r="I157" s="13"/>
      <c r="J157" s="33">
        <v>500000</v>
      </c>
      <c r="K157" s="13"/>
      <c r="L157" s="22" t="s">
        <v>53</v>
      </c>
      <c r="M157" s="22">
        <v>150</v>
      </c>
      <c r="N157" s="13" t="s">
        <v>60</v>
      </c>
      <c r="O157" s="22" t="s">
        <v>51</v>
      </c>
    </row>
    <row r="158" spans="1:15" ht="24" customHeight="1" x14ac:dyDescent="0.25">
      <c r="A158" s="22">
        <v>56</v>
      </c>
      <c r="B158" s="64" t="s">
        <v>39</v>
      </c>
      <c r="C158" s="65" t="s">
        <v>176</v>
      </c>
      <c r="D158" s="64" t="s">
        <v>40</v>
      </c>
      <c r="E158" s="62" t="s">
        <v>175</v>
      </c>
      <c r="F158" s="34" t="s">
        <v>121</v>
      </c>
      <c r="G158" s="35">
        <f t="shared" si="8"/>
        <v>1000000</v>
      </c>
      <c r="H158" s="13"/>
      <c r="I158" s="13"/>
      <c r="J158" s="33">
        <v>1000000</v>
      </c>
      <c r="K158" s="13"/>
      <c r="L158" s="22" t="s">
        <v>53</v>
      </c>
      <c r="M158" s="22">
        <v>100</v>
      </c>
      <c r="N158" s="13" t="s">
        <v>62</v>
      </c>
      <c r="O158" s="22" t="s">
        <v>51</v>
      </c>
    </row>
    <row r="159" spans="1:15" ht="32.25" customHeight="1" x14ac:dyDescent="0.25">
      <c r="A159" s="22">
        <v>57</v>
      </c>
      <c r="B159" s="64" t="s">
        <v>39</v>
      </c>
      <c r="C159" s="65" t="s">
        <v>41</v>
      </c>
      <c r="D159" s="64" t="s">
        <v>40</v>
      </c>
      <c r="E159" s="62" t="s">
        <v>178</v>
      </c>
      <c r="F159" s="34" t="s">
        <v>122</v>
      </c>
      <c r="G159" s="35">
        <f t="shared" si="8"/>
        <v>1000000</v>
      </c>
      <c r="H159" s="13"/>
      <c r="I159" s="13"/>
      <c r="J159" s="33">
        <v>1000000</v>
      </c>
      <c r="K159" s="13"/>
      <c r="L159" s="22" t="s">
        <v>53</v>
      </c>
      <c r="M159" s="22">
        <v>100</v>
      </c>
      <c r="N159" s="13" t="s">
        <v>66</v>
      </c>
      <c r="O159" s="22" t="s">
        <v>51</v>
      </c>
    </row>
    <row r="160" spans="1:15" ht="31.5" customHeight="1" x14ac:dyDescent="0.25">
      <c r="A160" s="22">
        <v>58</v>
      </c>
      <c r="B160" s="64" t="s">
        <v>39</v>
      </c>
      <c r="C160" s="65" t="s">
        <v>41</v>
      </c>
      <c r="D160" s="64" t="s">
        <v>40</v>
      </c>
      <c r="E160" s="62" t="s">
        <v>177</v>
      </c>
      <c r="F160" s="34" t="s">
        <v>123</v>
      </c>
      <c r="G160" s="35">
        <f t="shared" si="8"/>
        <v>1000000</v>
      </c>
      <c r="H160" s="13"/>
      <c r="I160" s="13"/>
      <c r="J160" s="33">
        <v>1000000</v>
      </c>
      <c r="K160" s="13"/>
      <c r="L160" s="22" t="s">
        <v>53</v>
      </c>
      <c r="M160" s="22">
        <v>100</v>
      </c>
      <c r="N160" s="13" t="s">
        <v>87</v>
      </c>
      <c r="O160" s="22" t="s">
        <v>51</v>
      </c>
    </row>
    <row r="161" spans="1:15" ht="35.25" customHeight="1" x14ac:dyDescent="0.25">
      <c r="A161" s="22">
        <v>59</v>
      </c>
      <c r="B161" s="64" t="s">
        <v>44</v>
      </c>
      <c r="C161" s="65" t="s">
        <v>170</v>
      </c>
      <c r="D161" s="64" t="s">
        <v>40</v>
      </c>
      <c r="E161" s="67" t="s">
        <v>125</v>
      </c>
      <c r="F161" s="34" t="s">
        <v>195</v>
      </c>
      <c r="G161" s="35">
        <f t="shared" si="8"/>
        <v>1800000</v>
      </c>
      <c r="H161" s="13"/>
      <c r="I161" s="13"/>
      <c r="J161" s="33">
        <v>1800000</v>
      </c>
      <c r="K161" s="13"/>
      <c r="L161" s="22" t="s">
        <v>212</v>
      </c>
      <c r="M161" s="22">
        <v>512</v>
      </c>
      <c r="N161" s="13" t="s">
        <v>214</v>
      </c>
      <c r="O161" s="22" t="s">
        <v>51</v>
      </c>
    </row>
    <row r="162" spans="1:15" ht="21" customHeight="1" x14ac:dyDescent="0.25">
      <c r="A162" s="22"/>
      <c r="B162" s="64"/>
      <c r="C162" s="65"/>
      <c r="D162" s="64"/>
      <c r="E162" s="62"/>
      <c r="F162" s="34"/>
      <c r="G162" s="35"/>
      <c r="H162" s="13"/>
      <c r="I162" s="13"/>
      <c r="J162" s="33"/>
      <c r="K162" s="13"/>
      <c r="L162" s="22"/>
      <c r="M162" s="22"/>
      <c r="N162" s="13"/>
      <c r="O162" s="22"/>
    </row>
    <row r="163" spans="1:15" ht="21" customHeight="1" x14ac:dyDescent="0.25">
      <c r="A163" s="22"/>
      <c r="B163" s="64"/>
      <c r="C163" s="65"/>
      <c r="D163" s="64"/>
      <c r="E163" s="62"/>
      <c r="F163" s="34"/>
      <c r="G163" s="35"/>
      <c r="H163" s="13"/>
      <c r="I163" s="13"/>
      <c r="J163" s="33"/>
      <c r="K163" s="13"/>
      <c r="L163" s="22"/>
      <c r="M163" s="22"/>
      <c r="N163" s="13"/>
      <c r="O163" s="22"/>
    </row>
    <row r="164" spans="1:15" x14ac:dyDescent="0.25">
      <c r="A164" s="13"/>
      <c r="B164" s="13"/>
      <c r="C164" s="13"/>
      <c r="D164" s="13"/>
      <c r="E164" s="61"/>
      <c r="F164" s="34"/>
      <c r="G164" s="35"/>
      <c r="H164" s="13"/>
      <c r="I164" s="13"/>
      <c r="J164" s="18"/>
      <c r="K164" s="13"/>
      <c r="L164" s="13"/>
      <c r="M164" s="13"/>
      <c r="N164" s="13"/>
      <c r="O164" s="13"/>
    </row>
    <row r="165" spans="1:15" ht="15.75" thickBot="1" x14ac:dyDescent="0.3">
      <c r="A165" s="1"/>
      <c r="B165" s="1"/>
      <c r="C165" s="1"/>
      <c r="D165" s="1"/>
      <c r="E165" s="17"/>
      <c r="F165" s="1"/>
      <c r="G165" s="1"/>
      <c r="H165" s="1"/>
      <c r="I165" s="1"/>
      <c r="J165" s="20"/>
      <c r="K165" s="1"/>
      <c r="L165" s="1"/>
      <c r="M165" s="1"/>
      <c r="N165" s="1"/>
      <c r="O165" s="1"/>
    </row>
    <row r="166" spans="1:15" ht="15.75" thickBot="1" x14ac:dyDescent="0.3">
      <c r="F166" s="3" t="s">
        <v>22</v>
      </c>
      <c r="G166" s="4">
        <f>SUM(G152:G165)</f>
        <v>10260000</v>
      </c>
      <c r="H166" s="5">
        <f>SUM(H151:H165)</f>
        <v>0</v>
      </c>
      <c r="I166" s="5">
        <f>SUM(I152:I165)</f>
        <v>0</v>
      </c>
      <c r="J166" s="5">
        <f>SUM(J151:J165)</f>
        <v>10260000</v>
      </c>
      <c r="K166" s="5">
        <f>SUM(K151:K165)</f>
        <v>0</v>
      </c>
    </row>
    <row r="167" spans="1:15" ht="15.75" thickBot="1" x14ac:dyDescent="0.3">
      <c r="E167" s="71">
        <v>53465016</v>
      </c>
      <c r="F167" s="6" t="s">
        <v>23</v>
      </c>
      <c r="G167" s="7">
        <f>G166</f>
        <v>10260000</v>
      </c>
      <c r="H167" s="8">
        <f>H166</f>
        <v>0</v>
      </c>
      <c r="I167" s="8">
        <f>I166</f>
        <v>0</v>
      </c>
      <c r="J167" s="8">
        <f>J166</f>
        <v>10260000</v>
      </c>
      <c r="K167" s="8">
        <f>K166</f>
        <v>0</v>
      </c>
    </row>
    <row r="168" spans="1:15" ht="15.75" thickBot="1" x14ac:dyDescent="0.3">
      <c r="E168" s="72">
        <f>E167-G168</f>
        <v>0</v>
      </c>
      <c r="F168" s="9" t="s">
        <v>8</v>
      </c>
      <c r="G168" s="10">
        <f>G26+G62+G99+G133+G167</f>
        <v>53465016</v>
      </c>
      <c r="H168" s="11"/>
      <c r="I168" s="11"/>
      <c r="J168" s="11"/>
      <c r="K168" s="12"/>
    </row>
  </sheetData>
  <mergeCells count="90">
    <mergeCell ref="A146:O146"/>
    <mergeCell ref="A147:O147"/>
    <mergeCell ref="A148:A150"/>
    <mergeCell ref="B148:B150"/>
    <mergeCell ref="C148:C150"/>
    <mergeCell ref="D148:D150"/>
    <mergeCell ref="E148:E150"/>
    <mergeCell ref="F148:F150"/>
    <mergeCell ref="G148:K148"/>
    <mergeCell ref="L148:M149"/>
    <mergeCell ref="N148:N150"/>
    <mergeCell ref="O148:O150"/>
    <mergeCell ref="G149:K149"/>
    <mergeCell ref="A141:O141"/>
    <mergeCell ref="A142:O142"/>
    <mergeCell ref="A143:O143"/>
    <mergeCell ref="A144:O144"/>
    <mergeCell ref="A145:O145"/>
    <mergeCell ref="F8:F10"/>
    <mergeCell ref="A8:A10"/>
    <mergeCell ref="B8:B10"/>
    <mergeCell ref="C8:C10"/>
    <mergeCell ref="D8:D10"/>
    <mergeCell ref="E8:E10"/>
    <mergeCell ref="G8:K8"/>
    <mergeCell ref="G9:K9"/>
    <mergeCell ref="L8:M9"/>
    <mergeCell ref="N8:N10"/>
    <mergeCell ref="O8:O10"/>
    <mergeCell ref="A7:O7"/>
    <mergeCell ref="A1:O1"/>
    <mergeCell ref="A2:O2"/>
    <mergeCell ref="A3:O3"/>
    <mergeCell ref="A4:O4"/>
    <mergeCell ref="A5:O5"/>
    <mergeCell ref="A6:O6"/>
    <mergeCell ref="A35:O35"/>
    <mergeCell ref="A36:O36"/>
    <mergeCell ref="A37:O37"/>
    <mergeCell ref="A38:O38"/>
    <mergeCell ref="A39:O39"/>
    <mergeCell ref="A40:O40"/>
    <mergeCell ref="A41:O41"/>
    <mergeCell ref="A42:A44"/>
    <mergeCell ref="B42:B44"/>
    <mergeCell ref="C42:C44"/>
    <mergeCell ref="D42:D44"/>
    <mergeCell ref="E42:E44"/>
    <mergeCell ref="F42:F44"/>
    <mergeCell ref="G42:K42"/>
    <mergeCell ref="L42:M43"/>
    <mergeCell ref="N42:N44"/>
    <mergeCell ref="O42:O44"/>
    <mergeCell ref="G43:K43"/>
    <mergeCell ref="A72:O72"/>
    <mergeCell ref="A73:O73"/>
    <mergeCell ref="A74:O74"/>
    <mergeCell ref="A75:O75"/>
    <mergeCell ref="A76:O76"/>
    <mergeCell ref="A77:O77"/>
    <mergeCell ref="A78:O78"/>
    <mergeCell ref="A79:A81"/>
    <mergeCell ref="B79:B81"/>
    <mergeCell ref="C79:C81"/>
    <mergeCell ref="D79:D81"/>
    <mergeCell ref="E79:E81"/>
    <mergeCell ref="F79:F81"/>
    <mergeCell ref="G79:K79"/>
    <mergeCell ref="L79:M80"/>
    <mergeCell ref="N79:N81"/>
    <mergeCell ref="O79:O81"/>
    <mergeCell ref="G80:K80"/>
    <mergeCell ref="A107:O107"/>
    <mergeCell ref="A108:O108"/>
    <mergeCell ref="A109:O109"/>
    <mergeCell ref="A110:O110"/>
    <mergeCell ref="A111:O111"/>
    <mergeCell ref="A112:O112"/>
    <mergeCell ref="A113:O113"/>
    <mergeCell ref="A114:A116"/>
    <mergeCell ref="B114:B116"/>
    <mergeCell ref="C114:C116"/>
    <mergeCell ref="D114:D116"/>
    <mergeCell ref="E114:E116"/>
    <mergeCell ref="F114:F116"/>
    <mergeCell ref="G114:K114"/>
    <mergeCell ref="L114:M115"/>
    <mergeCell ref="N114:N116"/>
    <mergeCell ref="O114:O116"/>
    <mergeCell ref="G115:K115"/>
  </mergeCells>
  <phoneticPr fontId="8" type="noConversion"/>
  <printOptions horizontalCentered="1"/>
  <pageMargins left="0.23622047244094491" right="0.23622047244094491" top="0.74803149606299213" bottom="0.74803149606299213" header="0.31496062992125984" footer="0.31496062992125984"/>
  <pageSetup paperSize="5"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4"/>
  <sheetViews>
    <sheetView topLeftCell="A10" workbookViewId="0">
      <selection activeCell="B20" sqref="B20:D20"/>
    </sheetView>
  </sheetViews>
  <sheetFormatPr baseColWidth="10" defaultRowHeight="15" x14ac:dyDescent="0.25"/>
  <cols>
    <col min="1" max="1" width="8.140625" customWidth="1"/>
    <col min="2" max="2" width="8.5703125" customWidth="1"/>
    <col min="3" max="3" width="26.140625" customWidth="1"/>
    <col min="5" max="5" width="53" customWidth="1"/>
    <col min="6" max="6" width="15" customWidth="1"/>
    <col min="7" max="7" width="15.140625" customWidth="1"/>
    <col min="10" max="10" width="12.7109375" customWidth="1"/>
    <col min="11" max="11" width="7.85546875" customWidth="1"/>
    <col min="12" max="12" width="10" customWidth="1"/>
    <col min="14" max="14" width="9.140625" customWidth="1"/>
    <col min="15" max="15" width="10.85546875" customWidth="1"/>
    <col min="17" max="17" width="15" bestFit="1" customWidth="1"/>
    <col min="18" max="18" width="13.5703125" customWidth="1"/>
  </cols>
  <sheetData>
    <row r="1" spans="1:18" ht="18.75" x14ac:dyDescent="0.3">
      <c r="A1" s="50" t="s">
        <v>18</v>
      </c>
      <c r="B1" s="50"/>
      <c r="C1" s="50"/>
      <c r="D1" s="50"/>
      <c r="E1" s="50"/>
      <c r="F1" s="50"/>
      <c r="G1" s="50"/>
      <c r="H1" s="50"/>
      <c r="I1" s="50"/>
      <c r="J1" s="50"/>
      <c r="K1" s="50"/>
      <c r="L1" s="50"/>
      <c r="M1" s="50"/>
      <c r="N1" s="50"/>
      <c r="O1" s="50"/>
    </row>
    <row r="2" spans="1:18" x14ac:dyDescent="0.25">
      <c r="A2" s="37"/>
      <c r="B2" s="37"/>
      <c r="C2" s="37"/>
      <c r="D2" s="37"/>
      <c r="E2" s="37"/>
      <c r="F2" s="37"/>
      <c r="G2" s="37"/>
      <c r="H2" s="37"/>
      <c r="I2" s="37"/>
      <c r="J2" s="37"/>
      <c r="K2" s="37"/>
      <c r="L2" s="37"/>
      <c r="M2" s="37"/>
      <c r="N2" s="37"/>
      <c r="O2" s="37"/>
    </row>
    <row r="3" spans="1:18" x14ac:dyDescent="0.25">
      <c r="A3" s="37"/>
      <c r="B3" s="37"/>
      <c r="C3" s="37"/>
      <c r="D3" s="37"/>
      <c r="E3" s="37"/>
      <c r="F3" s="37"/>
      <c r="G3" s="37"/>
      <c r="H3" s="37"/>
      <c r="I3" s="37"/>
      <c r="J3" s="37"/>
      <c r="K3" s="37"/>
      <c r="L3" s="37"/>
      <c r="M3" s="37"/>
      <c r="N3" s="37"/>
      <c r="O3" s="37"/>
    </row>
    <row r="4" spans="1:18" x14ac:dyDescent="0.25">
      <c r="A4" s="37" t="s">
        <v>19</v>
      </c>
      <c r="B4" s="37"/>
      <c r="C4" s="37"/>
      <c r="D4" s="37"/>
      <c r="E4" s="37"/>
      <c r="F4" s="37"/>
      <c r="G4" s="37"/>
      <c r="H4" s="37"/>
      <c r="I4" s="37"/>
      <c r="J4" s="37"/>
      <c r="K4" s="37"/>
      <c r="L4" s="37"/>
      <c r="M4" s="37"/>
      <c r="N4" s="37"/>
      <c r="O4" s="37"/>
    </row>
    <row r="5" spans="1:18" x14ac:dyDescent="0.25">
      <c r="A5" s="37" t="s">
        <v>20</v>
      </c>
      <c r="B5" s="37"/>
      <c r="C5" s="37"/>
      <c r="D5" s="37"/>
      <c r="E5" s="37"/>
      <c r="F5" s="37"/>
      <c r="G5" s="37"/>
      <c r="H5" s="37"/>
      <c r="I5" s="37"/>
      <c r="J5" s="37"/>
      <c r="K5" s="37"/>
      <c r="L5" s="37"/>
      <c r="M5" s="37"/>
      <c r="N5" s="37"/>
      <c r="O5" s="37"/>
    </row>
    <row r="6" spans="1:18" x14ac:dyDescent="0.25">
      <c r="A6" s="36" t="s">
        <v>21</v>
      </c>
      <c r="B6" s="36"/>
      <c r="C6" s="36"/>
      <c r="D6" s="36"/>
      <c r="E6" s="36"/>
      <c r="F6" s="36"/>
      <c r="G6" s="36"/>
      <c r="H6" s="36"/>
      <c r="I6" s="36"/>
      <c r="J6" s="36"/>
      <c r="K6" s="36"/>
      <c r="L6" s="36"/>
      <c r="M6" s="36"/>
      <c r="N6" s="36"/>
      <c r="O6" s="36"/>
    </row>
    <row r="7" spans="1:18" ht="9.75" customHeight="1" thickBot="1" x14ac:dyDescent="0.3">
      <c r="A7" s="37"/>
      <c r="B7" s="37"/>
      <c r="C7" s="37"/>
      <c r="D7" s="37"/>
      <c r="E7" s="37"/>
      <c r="F7" s="37"/>
      <c r="G7" s="37"/>
      <c r="H7" s="37"/>
      <c r="I7" s="37"/>
      <c r="J7" s="37"/>
      <c r="K7" s="37"/>
      <c r="L7" s="37"/>
      <c r="M7" s="37"/>
      <c r="N7" s="37"/>
      <c r="O7" s="37"/>
    </row>
    <row r="8" spans="1:18" ht="15.75" thickTop="1" x14ac:dyDescent="0.25">
      <c r="A8" s="38" t="s">
        <v>0</v>
      </c>
      <c r="B8" s="41" t="s">
        <v>1</v>
      </c>
      <c r="C8" s="41" t="s">
        <v>2</v>
      </c>
      <c r="D8" s="41" t="s">
        <v>3</v>
      </c>
      <c r="E8" s="41" t="s">
        <v>4</v>
      </c>
      <c r="F8" s="41" t="s">
        <v>5</v>
      </c>
      <c r="G8" s="41" t="s">
        <v>6</v>
      </c>
      <c r="H8" s="41"/>
      <c r="I8" s="41"/>
      <c r="J8" s="41"/>
      <c r="K8" s="41"/>
      <c r="L8" s="41" t="s">
        <v>13</v>
      </c>
      <c r="M8" s="41"/>
      <c r="N8" s="44" t="s">
        <v>16</v>
      </c>
      <c r="O8" s="47" t="s">
        <v>17</v>
      </c>
    </row>
    <row r="9" spans="1:18" x14ac:dyDescent="0.25">
      <c r="A9" s="39"/>
      <c r="B9" s="42"/>
      <c r="C9" s="42"/>
      <c r="D9" s="42"/>
      <c r="E9" s="42"/>
      <c r="F9" s="42"/>
      <c r="G9" s="42" t="s">
        <v>7</v>
      </c>
      <c r="H9" s="42"/>
      <c r="I9" s="42"/>
      <c r="J9" s="42"/>
      <c r="K9" s="42"/>
      <c r="L9" s="42"/>
      <c r="M9" s="42"/>
      <c r="N9" s="45"/>
      <c r="O9" s="48"/>
    </row>
    <row r="10" spans="1:18" ht="15.75" thickBot="1" x14ac:dyDescent="0.3">
      <c r="A10" s="40"/>
      <c r="B10" s="43"/>
      <c r="C10" s="43"/>
      <c r="D10" s="43"/>
      <c r="E10" s="43"/>
      <c r="F10" s="43"/>
      <c r="G10" s="2" t="s">
        <v>8</v>
      </c>
      <c r="H10" s="54" t="s">
        <v>68</v>
      </c>
      <c r="I10" s="55"/>
      <c r="J10" s="55"/>
      <c r="K10" s="56"/>
      <c r="L10" s="2" t="s">
        <v>14</v>
      </c>
      <c r="M10" s="2" t="s">
        <v>15</v>
      </c>
      <c r="N10" s="46"/>
      <c r="O10" s="49"/>
      <c r="Q10" s="57" t="s">
        <v>90</v>
      </c>
      <c r="R10" s="57"/>
    </row>
    <row r="11" spans="1:18" ht="15.75" thickTop="1" x14ac:dyDescent="0.25">
      <c r="A11" s="14"/>
      <c r="B11" s="14"/>
      <c r="C11" s="14"/>
      <c r="D11" s="14"/>
      <c r="E11" s="15"/>
      <c r="F11" s="14"/>
      <c r="G11" s="14"/>
      <c r="H11" s="58"/>
      <c r="I11" s="59"/>
      <c r="J11" s="59"/>
      <c r="K11" s="60"/>
      <c r="L11" s="14"/>
      <c r="M11" s="14"/>
      <c r="N11" s="14"/>
      <c r="O11" s="14"/>
      <c r="Q11" s="29" t="s">
        <v>88</v>
      </c>
      <c r="R11" s="29" t="s">
        <v>89</v>
      </c>
    </row>
    <row r="12" spans="1:18" ht="22.5" customHeight="1" x14ac:dyDescent="0.25">
      <c r="A12" s="22">
        <v>1</v>
      </c>
      <c r="B12" s="22" t="s">
        <v>47</v>
      </c>
      <c r="C12" s="13" t="s">
        <v>46</v>
      </c>
      <c r="D12" s="22" t="s">
        <v>40</v>
      </c>
      <c r="E12" s="16" t="s">
        <v>67</v>
      </c>
      <c r="F12" s="13" t="s">
        <v>28</v>
      </c>
      <c r="G12" s="25">
        <v>587168.89</v>
      </c>
      <c r="H12" s="51" t="s">
        <v>69</v>
      </c>
      <c r="I12" s="52"/>
      <c r="J12" s="52"/>
      <c r="K12" s="53"/>
      <c r="L12" s="24" t="s">
        <v>52</v>
      </c>
      <c r="M12" s="22">
        <v>5.4</v>
      </c>
      <c r="N12" s="13" t="s">
        <v>59</v>
      </c>
      <c r="O12" s="22" t="s">
        <v>51</v>
      </c>
      <c r="Q12" s="28">
        <v>45568</v>
      </c>
      <c r="R12" s="28">
        <v>45593</v>
      </c>
    </row>
    <row r="13" spans="1:18" ht="22.5" customHeight="1" x14ac:dyDescent="0.25">
      <c r="A13" s="22">
        <v>2</v>
      </c>
      <c r="B13" s="22" t="s">
        <v>47</v>
      </c>
      <c r="C13" s="13" t="s">
        <v>46</v>
      </c>
      <c r="D13" s="22" t="s">
        <v>40</v>
      </c>
      <c r="E13" s="16" t="s">
        <v>84</v>
      </c>
      <c r="F13" s="13" t="s">
        <v>29</v>
      </c>
      <c r="G13" s="25">
        <v>458200.11</v>
      </c>
      <c r="H13" s="51" t="s">
        <v>70</v>
      </c>
      <c r="I13" s="52"/>
      <c r="J13" s="52"/>
      <c r="K13" s="53"/>
      <c r="L13" s="24" t="s">
        <v>52</v>
      </c>
      <c r="M13" s="22">
        <v>9.4</v>
      </c>
      <c r="N13" s="13" t="s">
        <v>59</v>
      </c>
      <c r="O13" s="22" t="s">
        <v>51</v>
      </c>
      <c r="Q13" s="28">
        <v>45568</v>
      </c>
      <c r="R13" s="28">
        <v>45594</v>
      </c>
    </row>
    <row r="14" spans="1:18" ht="23.25" customHeight="1" x14ac:dyDescent="0.25">
      <c r="A14" s="22">
        <v>3</v>
      </c>
      <c r="B14" s="22" t="s">
        <v>47</v>
      </c>
      <c r="C14" s="13" t="s">
        <v>48</v>
      </c>
      <c r="D14" s="22" t="s">
        <v>40</v>
      </c>
      <c r="E14" s="16" t="s">
        <v>50</v>
      </c>
      <c r="F14" s="13" t="s">
        <v>57</v>
      </c>
      <c r="G14" s="25">
        <v>298899.5</v>
      </c>
      <c r="H14" s="51" t="s">
        <v>71</v>
      </c>
      <c r="I14" s="52"/>
      <c r="J14" s="52"/>
      <c r="K14" s="53"/>
      <c r="L14" s="24" t="s">
        <v>52</v>
      </c>
      <c r="M14" s="22">
        <v>7.4</v>
      </c>
      <c r="N14" s="13" t="s">
        <v>60</v>
      </c>
      <c r="O14" s="22" t="s">
        <v>51</v>
      </c>
      <c r="Q14" s="28">
        <v>45568</v>
      </c>
      <c r="R14" s="28">
        <v>45592</v>
      </c>
    </row>
    <row r="15" spans="1:18" ht="25.5" customHeight="1" x14ac:dyDescent="0.25">
      <c r="A15" s="22">
        <v>4</v>
      </c>
      <c r="B15" s="22" t="s">
        <v>47</v>
      </c>
      <c r="C15" s="13" t="s">
        <v>48</v>
      </c>
      <c r="D15" s="22" t="s">
        <v>40</v>
      </c>
      <c r="E15" s="16" t="s">
        <v>49</v>
      </c>
      <c r="F15" s="13" t="s">
        <v>58</v>
      </c>
      <c r="G15" s="25">
        <v>241216</v>
      </c>
      <c r="H15" s="51" t="s">
        <v>72</v>
      </c>
      <c r="I15" s="52"/>
      <c r="J15" s="52"/>
      <c r="K15" s="53"/>
      <c r="L15" s="24" t="s">
        <v>52</v>
      </c>
      <c r="M15" s="22">
        <v>5.8</v>
      </c>
      <c r="N15" s="13" t="s">
        <v>61</v>
      </c>
      <c r="O15" s="22" t="s">
        <v>51</v>
      </c>
      <c r="Q15" s="28">
        <v>45568</v>
      </c>
      <c r="R15" s="28">
        <v>45591</v>
      </c>
    </row>
    <row r="16" spans="1:18" ht="30.75" customHeight="1" x14ac:dyDescent="0.25">
      <c r="A16" s="22">
        <v>5</v>
      </c>
      <c r="B16" s="22" t="s">
        <v>39</v>
      </c>
      <c r="C16" s="13" t="s">
        <v>43</v>
      </c>
      <c r="D16" s="22" t="s">
        <v>40</v>
      </c>
      <c r="E16" s="30" t="s">
        <v>83</v>
      </c>
      <c r="F16" s="13" t="s">
        <v>27</v>
      </c>
      <c r="G16" s="25">
        <v>1999987.6</v>
      </c>
      <c r="H16" s="51" t="s">
        <v>73</v>
      </c>
      <c r="I16" s="52"/>
      <c r="J16" s="52"/>
      <c r="K16" s="53"/>
      <c r="L16" s="24" t="s">
        <v>53</v>
      </c>
      <c r="M16" s="22">
        <v>186.5</v>
      </c>
      <c r="N16" s="13" t="s">
        <v>62</v>
      </c>
      <c r="O16" s="22" t="s">
        <v>51</v>
      </c>
      <c r="Q16" s="28">
        <v>45579</v>
      </c>
      <c r="R16" s="28">
        <v>45646</v>
      </c>
    </row>
    <row r="17" spans="1:18" ht="31.5" customHeight="1" x14ac:dyDescent="0.25">
      <c r="A17" s="22">
        <v>6</v>
      </c>
      <c r="B17" s="22" t="s">
        <v>39</v>
      </c>
      <c r="C17" s="13" t="s">
        <v>43</v>
      </c>
      <c r="D17" s="22" t="s">
        <v>40</v>
      </c>
      <c r="E17" s="30" t="s">
        <v>25</v>
      </c>
      <c r="F17" s="13" t="s">
        <v>28</v>
      </c>
      <c r="G17" s="25">
        <v>599996.80000000005</v>
      </c>
      <c r="H17" s="51" t="s">
        <v>74</v>
      </c>
      <c r="I17" s="52"/>
      <c r="J17" s="52"/>
      <c r="K17" s="53"/>
      <c r="L17" s="24" t="s">
        <v>53</v>
      </c>
      <c r="M17" s="22">
        <v>60</v>
      </c>
      <c r="N17" s="13" t="s">
        <v>63</v>
      </c>
      <c r="O17" s="22" t="s">
        <v>51</v>
      </c>
      <c r="Q17" s="28">
        <v>45580</v>
      </c>
      <c r="R17" s="28">
        <v>45628</v>
      </c>
    </row>
    <row r="18" spans="1:18" ht="28.5" x14ac:dyDescent="0.25">
      <c r="A18" s="22">
        <v>7</v>
      </c>
      <c r="B18" s="22" t="s">
        <v>39</v>
      </c>
      <c r="C18" s="13" t="s">
        <v>43</v>
      </c>
      <c r="D18" s="22" t="s">
        <v>40</v>
      </c>
      <c r="E18" s="30" t="s">
        <v>55</v>
      </c>
      <c r="F18" s="13" t="s">
        <v>28</v>
      </c>
      <c r="G18" s="25">
        <v>1499997.7</v>
      </c>
      <c r="H18" s="51" t="s">
        <v>75</v>
      </c>
      <c r="I18" s="52"/>
      <c r="J18" s="52"/>
      <c r="K18" s="53"/>
      <c r="L18" s="24" t="s">
        <v>53</v>
      </c>
      <c r="M18" s="22">
        <v>111</v>
      </c>
      <c r="N18" s="13" t="s">
        <v>64</v>
      </c>
      <c r="O18" s="22" t="s">
        <v>51</v>
      </c>
      <c r="Q18" s="28">
        <v>45581</v>
      </c>
      <c r="R18" s="28">
        <v>45652</v>
      </c>
    </row>
    <row r="19" spans="1:18" ht="32.25" customHeight="1" x14ac:dyDescent="0.25">
      <c r="A19" s="22">
        <v>8</v>
      </c>
      <c r="B19" s="22" t="s">
        <v>39</v>
      </c>
      <c r="C19" s="13" t="s">
        <v>41</v>
      </c>
      <c r="D19" s="22" t="s">
        <v>40</v>
      </c>
      <c r="E19" s="30" t="s">
        <v>26</v>
      </c>
      <c r="F19" s="13" t="s">
        <v>29</v>
      </c>
      <c r="G19" s="25">
        <v>799898.9</v>
      </c>
      <c r="H19" s="51" t="s">
        <v>76</v>
      </c>
      <c r="I19" s="52"/>
      <c r="J19" s="52"/>
      <c r="K19" s="53"/>
      <c r="L19" s="24" t="s">
        <v>53</v>
      </c>
      <c r="M19" s="22">
        <v>78.5</v>
      </c>
      <c r="N19" s="13" t="s">
        <v>63</v>
      </c>
      <c r="O19" s="22" t="s">
        <v>51</v>
      </c>
      <c r="Q19" s="28">
        <v>45582</v>
      </c>
      <c r="R19" s="28">
        <v>45631</v>
      </c>
    </row>
    <row r="20" spans="1:18" ht="32.25" customHeight="1" x14ac:dyDescent="0.25">
      <c r="A20" s="22">
        <v>9</v>
      </c>
      <c r="B20" s="22" t="s">
        <v>44</v>
      </c>
      <c r="C20" s="13" t="s">
        <v>45</v>
      </c>
      <c r="D20" s="22" t="s">
        <v>40</v>
      </c>
      <c r="E20" s="30" t="s">
        <v>42</v>
      </c>
      <c r="F20" s="13" t="s">
        <v>32</v>
      </c>
      <c r="G20" s="25">
        <v>700000</v>
      </c>
      <c r="H20" s="51" t="s">
        <v>77</v>
      </c>
      <c r="I20" s="52"/>
      <c r="J20" s="52"/>
      <c r="K20" s="53"/>
      <c r="L20" s="24" t="s">
        <v>54</v>
      </c>
      <c r="M20" s="22">
        <v>1</v>
      </c>
      <c r="N20" s="13" t="s">
        <v>65</v>
      </c>
      <c r="O20" s="22" t="s">
        <v>51</v>
      </c>
      <c r="Q20" s="28">
        <v>45579</v>
      </c>
      <c r="R20" s="28">
        <v>45628</v>
      </c>
    </row>
    <row r="21" spans="1:18" ht="32.25" customHeight="1" x14ac:dyDescent="0.25">
      <c r="A21" s="22">
        <v>10</v>
      </c>
      <c r="B21" s="22" t="s">
        <v>39</v>
      </c>
      <c r="C21" s="13" t="s">
        <v>41</v>
      </c>
      <c r="D21" s="22" t="s">
        <v>40</v>
      </c>
      <c r="E21" s="30" t="s">
        <v>24</v>
      </c>
      <c r="F21" s="13" t="s">
        <v>30</v>
      </c>
      <c r="G21" s="25">
        <v>1500000</v>
      </c>
      <c r="H21" s="51" t="s">
        <v>78</v>
      </c>
      <c r="I21" s="52"/>
      <c r="J21" s="52"/>
      <c r="K21" s="53"/>
      <c r="L21" s="24" t="s">
        <v>53</v>
      </c>
      <c r="M21" s="22">
        <v>110</v>
      </c>
      <c r="N21" s="13" t="s">
        <v>63</v>
      </c>
      <c r="O21" s="22" t="s">
        <v>51</v>
      </c>
      <c r="Q21" s="28">
        <v>45583</v>
      </c>
      <c r="R21" s="28">
        <v>45653</v>
      </c>
    </row>
    <row r="22" spans="1:18" ht="34.5" customHeight="1" x14ac:dyDescent="0.25">
      <c r="A22" s="22">
        <v>11</v>
      </c>
      <c r="B22" s="22" t="s">
        <v>39</v>
      </c>
      <c r="C22" s="13" t="s">
        <v>41</v>
      </c>
      <c r="D22" s="22" t="s">
        <v>40</v>
      </c>
      <c r="E22" s="30" t="s">
        <v>37</v>
      </c>
      <c r="F22" s="13" t="s">
        <v>31</v>
      </c>
      <c r="G22" s="25">
        <v>2000000</v>
      </c>
      <c r="H22" s="51" t="s">
        <v>79</v>
      </c>
      <c r="I22" s="52"/>
      <c r="J22" s="52"/>
      <c r="K22" s="53"/>
      <c r="L22" s="24" t="s">
        <v>53</v>
      </c>
      <c r="M22" s="22">
        <v>115</v>
      </c>
      <c r="N22" s="13" t="s">
        <v>63</v>
      </c>
      <c r="O22" s="22" t="s">
        <v>51</v>
      </c>
      <c r="Q22" s="28">
        <v>45603</v>
      </c>
      <c r="R22" s="28">
        <v>45653</v>
      </c>
    </row>
    <row r="23" spans="1:18" ht="24" customHeight="1" x14ac:dyDescent="0.25">
      <c r="A23" s="22">
        <v>12</v>
      </c>
      <c r="B23" s="22" t="s">
        <v>39</v>
      </c>
      <c r="C23" s="13" t="s">
        <v>38</v>
      </c>
      <c r="D23" s="22" t="s">
        <v>40</v>
      </c>
      <c r="E23" s="16" t="s">
        <v>34</v>
      </c>
      <c r="F23" s="13" t="s">
        <v>27</v>
      </c>
      <c r="G23" s="25">
        <v>118372.2</v>
      </c>
      <c r="H23" s="51" t="s">
        <v>80</v>
      </c>
      <c r="I23" s="52"/>
      <c r="J23" s="52"/>
      <c r="K23" s="53"/>
      <c r="L23" s="24" t="s">
        <v>56</v>
      </c>
      <c r="M23" s="22">
        <v>1</v>
      </c>
      <c r="N23" s="13" t="s">
        <v>60</v>
      </c>
      <c r="O23" s="22" t="s">
        <v>51</v>
      </c>
      <c r="Q23" s="28">
        <v>45610</v>
      </c>
      <c r="R23" s="28">
        <v>45631</v>
      </c>
    </row>
    <row r="24" spans="1:18" ht="22.5" customHeight="1" x14ac:dyDescent="0.25">
      <c r="A24" s="22">
        <v>13</v>
      </c>
      <c r="B24" s="22" t="s">
        <v>39</v>
      </c>
      <c r="C24" s="13" t="s">
        <v>38</v>
      </c>
      <c r="D24" s="22" t="s">
        <v>40</v>
      </c>
      <c r="E24" s="16" t="s">
        <v>35</v>
      </c>
      <c r="F24" s="13" t="s">
        <v>32</v>
      </c>
      <c r="G24" s="25">
        <v>87649</v>
      </c>
      <c r="H24" s="51" t="s">
        <v>81</v>
      </c>
      <c r="I24" s="52"/>
      <c r="J24" s="52"/>
      <c r="K24" s="53"/>
      <c r="L24" s="24" t="s">
        <v>56</v>
      </c>
      <c r="M24" s="22">
        <v>1</v>
      </c>
      <c r="N24" s="13" t="s">
        <v>62</v>
      </c>
      <c r="O24" s="22" t="s">
        <v>51</v>
      </c>
      <c r="Q24" s="28">
        <v>45610</v>
      </c>
      <c r="R24" s="28">
        <v>45631</v>
      </c>
    </row>
    <row r="25" spans="1:18" ht="24" customHeight="1" x14ac:dyDescent="0.25">
      <c r="A25" s="22">
        <v>14</v>
      </c>
      <c r="B25" s="22" t="s">
        <v>39</v>
      </c>
      <c r="C25" s="13" t="s">
        <v>38</v>
      </c>
      <c r="D25" s="22" t="s">
        <v>40</v>
      </c>
      <c r="E25" s="16" t="s">
        <v>36</v>
      </c>
      <c r="F25" s="13" t="s">
        <v>33</v>
      </c>
      <c r="G25" s="25">
        <v>153584</v>
      </c>
      <c r="H25" s="51" t="s">
        <v>82</v>
      </c>
      <c r="I25" s="52"/>
      <c r="J25" s="52"/>
      <c r="K25" s="53"/>
      <c r="L25" s="24" t="s">
        <v>56</v>
      </c>
      <c r="M25" s="22">
        <v>1</v>
      </c>
      <c r="N25" s="13" t="s">
        <v>66</v>
      </c>
      <c r="O25" s="22" t="s">
        <v>51</v>
      </c>
      <c r="Q25" s="28">
        <v>45610</v>
      </c>
      <c r="R25" s="28">
        <v>45631</v>
      </c>
    </row>
    <row r="26" spans="1:18" ht="22.5" customHeight="1" x14ac:dyDescent="0.25">
      <c r="A26" s="22">
        <v>15</v>
      </c>
      <c r="B26" s="22" t="s">
        <v>39</v>
      </c>
      <c r="C26" s="13" t="s">
        <v>38</v>
      </c>
      <c r="D26" s="22" t="s">
        <v>40</v>
      </c>
      <c r="E26" s="16" t="s">
        <v>85</v>
      </c>
      <c r="F26" s="13" t="s">
        <v>86</v>
      </c>
      <c r="G26" s="25">
        <v>140394.79999999999</v>
      </c>
      <c r="H26" s="51" t="s">
        <v>91</v>
      </c>
      <c r="I26" s="52"/>
      <c r="J26" s="52"/>
      <c r="K26" s="53"/>
      <c r="L26" s="24" t="s">
        <v>56</v>
      </c>
      <c r="M26" s="22">
        <v>1</v>
      </c>
      <c r="N26" s="13" t="s">
        <v>87</v>
      </c>
      <c r="O26" s="22" t="s">
        <v>51</v>
      </c>
      <c r="Q26" s="28">
        <v>45610</v>
      </c>
      <c r="R26" s="28">
        <v>45631</v>
      </c>
    </row>
    <row r="27" spans="1:18" x14ac:dyDescent="0.25">
      <c r="A27" s="13"/>
      <c r="B27" s="18"/>
      <c r="C27" s="13"/>
      <c r="D27" s="23"/>
      <c r="E27" s="16"/>
      <c r="F27" s="13"/>
      <c r="G27" s="13"/>
      <c r="H27" s="13"/>
      <c r="I27" s="13"/>
      <c r="J27" s="18"/>
      <c r="K27" s="13"/>
      <c r="L27" s="13"/>
      <c r="M27" s="13"/>
      <c r="N27" s="13"/>
      <c r="O27" s="13"/>
    </row>
    <row r="28" spans="1:18" x14ac:dyDescent="0.25">
      <c r="A28" s="13"/>
      <c r="B28" s="13"/>
      <c r="C28" s="13"/>
      <c r="D28" s="13"/>
      <c r="E28" s="16"/>
      <c r="F28" s="13"/>
      <c r="G28" s="13"/>
      <c r="H28" s="13"/>
      <c r="I28" s="13"/>
      <c r="J28" s="18"/>
      <c r="K28" s="13"/>
      <c r="L28" s="13"/>
      <c r="M28" s="13"/>
      <c r="N28" s="13"/>
      <c r="O28" s="13"/>
      <c r="Q28" s="26"/>
    </row>
    <row r="29" spans="1:18" x14ac:dyDescent="0.25">
      <c r="A29" s="13"/>
      <c r="B29" s="13"/>
      <c r="C29" s="13"/>
      <c r="D29" s="23"/>
      <c r="E29" s="16"/>
      <c r="F29" s="13"/>
      <c r="G29" s="13"/>
      <c r="H29" s="13"/>
      <c r="I29" s="13"/>
      <c r="J29" s="18"/>
      <c r="K29" s="13"/>
      <c r="L29" s="13"/>
      <c r="M29" s="13"/>
      <c r="N29" s="13"/>
      <c r="O29" s="13"/>
      <c r="Q29" s="26"/>
    </row>
    <row r="30" spans="1:18" x14ac:dyDescent="0.25">
      <c r="A30" s="13"/>
      <c r="B30" s="13"/>
      <c r="C30" s="13"/>
      <c r="D30" s="13"/>
      <c r="E30" s="16"/>
      <c r="F30" s="13"/>
      <c r="G30" s="13"/>
      <c r="H30" s="13"/>
      <c r="I30" s="13"/>
      <c r="J30" s="18"/>
      <c r="K30" s="13"/>
      <c r="L30" s="13"/>
      <c r="M30" s="13"/>
      <c r="N30" s="13"/>
      <c r="O30" s="13"/>
    </row>
    <row r="31" spans="1:18" ht="15.75" thickBot="1" x14ac:dyDescent="0.3">
      <c r="A31" s="1"/>
      <c r="B31" s="1"/>
      <c r="C31" s="1"/>
      <c r="D31" s="1"/>
      <c r="E31" s="17"/>
      <c r="F31" s="1"/>
      <c r="G31" s="1"/>
      <c r="H31" s="1"/>
      <c r="I31" s="1"/>
      <c r="J31" s="20"/>
      <c r="K31" s="1"/>
      <c r="L31" s="1"/>
      <c r="M31" s="1"/>
      <c r="N31" s="1"/>
      <c r="O31" s="1"/>
      <c r="Q31" s="21"/>
    </row>
    <row r="32" spans="1:18" ht="21.75" customHeight="1" thickBot="1" x14ac:dyDescent="0.3">
      <c r="F32" s="3" t="s">
        <v>22</v>
      </c>
      <c r="G32" s="4">
        <f>SUM(G11:G31)</f>
        <v>11185365.5</v>
      </c>
      <c r="H32" s="5">
        <f>SUM(H11:H31)</f>
        <v>0</v>
      </c>
      <c r="I32" s="5">
        <f>SUM(I17:I31)</f>
        <v>0</v>
      </c>
      <c r="J32" s="5">
        <f>SUM(J11:J31)</f>
        <v>0</v>
      </c>
      <c r="K32" s="5">
        <f>SUM(K11:K31)</f>
        <v>0</v>
      </c>
    </row>
    <row r="33" spans="6:11" ht="15.75" thickBot="1" x14ac:dyDescent="0.3">
      <c r="F33" s="6" t="s">
        <v>23</v>
      </c>
      <c r="G33" s="7">
        <f>G32</f>
        <v>11185365.5</v>
      </c>
      <c r="H33" s="8">
        <f>H32</f>
        <v>0</v>
      </c>
      <c r="I33" s="8">
        <f>I32</f>
        <v>0</v>
      </c>
      <c r="J33" s="8">
        <f>J32</f>
        <v>0</v>
      </c>
      <c r="K33" s="8">
        <f>K32</f>
        <v>0</v>
      </c>
    </row>
    <row r="34" spans="6:11" ht="15.75" thickBot="1" x14ac:dyDescent="0.3">
      <c r="F34" s="9" t="s">
        <v>8</v>
      </c>
      <c r="G34" s="10"/>
      <c r="H34" s="11"/>
      <c r="I34" s="11"/>
      <c r="J34" s="11">
        <f>J33</f>
        <v>0</v>
      </c>
      <c r="K34" s="12"/>
    </row>
  </sheetData>
  <mergeCells count="36">
    <mergeCell ref="H24:K24"/>
    <mergeCell ref="H26:K26"/>
    <mergeCell ref="Q10:R10"/>
    <mergeCell ref="H25:K25"/>
    <mergeCell ref="H11:K11"/>
    <mergeCell ref="H17:K17"/>
    <mergeCell ref="H18:K18"/>
    <mergeCell ref="H19:K19"/>
    <mergeCell ref="H21:K21"/>
    <mergeCell ref="H22:K22"/>
    <mergeCell ref="H16:K16"/>
    <mergeCell ref="H14:K14"/>
    <mergeCell ref="H15:K15"/>
    <mergeCell ref="H13:K13"/>
    <mergeCell ref="H23:K23"/>
    <mergeCell ref="H20:K20"/>
    <mergeCell ref="A6:O6"/>
    <mergeCell ref="A1:O1"/>
    <mergeCell ref="A2:O2"/>
    <mergeCell ref="A3:O3"/>
    <mergeCell ref="A4:O4"/>
    <mergeCell ref="A5:O5"/>
    <mergeCell ref="H12:K12"/>
    <mergeCell ref="N8:N10"/>
    <mergeCell ref="A7:O7"/>
    <mergeCell ref="A8:A10"/>
    <mergeCell ref="B8:B10"/>
    <mergeCell ref="C8:C10"/>
    <mergeCell ref="D8:D10"/>
    <mergeCell ref="E8:E10"/>
    <mergeCell ref="F8:F10"/>
    <mergeCell ref="G8:K8"/>
    <mergeCell ref="L8:M9"/>
    <mergeCell ref="O8:O10"/>
    <mergeCell ref="G9:K9"/>
    <mergeCell ref="H10:K10"/>
  </mergeCells>
  <phoneticPr fontId="8"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5F84-5BD4-4467-AA05-AF460E2EF9FC}">
  <dimension ref="A1:R34"/>
  <sheetViews>
    <sheetView topLeftCell="D1" workbookViewId="0">
      <selection activeCell="G22" sqref="G22"/>
    </sheetView>
  </sheetViews>
  <sheetFormatPr baseColWidth="10" defaultRowHeight="15" x14ac:dyDescent="0.25"/>
  <cols>
    <col min="1" max="1" width="8.140625" customWidth="1"/>
    <col min="2" max="2" width="8.5703125" customWidth="1"/>
    <col min="3" max="3" width="26.140625" customWidth="1"/>
    <col min="5" max="5" width="53" customWidth="1"/>
    <col min="6" max="6" width="15" customWidth="1"/>
    <col min="7" max="7" width="15.140625" customWidth="1"/>
    <col min="10" max="10" width="12.7109375" customWidth="1"/>
    <col min="11" max="11" width="7.85546875" customWidth="1"/>
    <col min="12" max="12" width="10" customWidth="1"/>
    <col min="14" max="14" width="9.140625" customWidth="1"/>
    <col min="15" max="15" width="10.85546875" customWidth="1"/>
    <col min="17" max="17" width="15" bestFit="1" customWidth="1"/>
    <col min="18" max="18" width="13.5703125" customWidth="1"/>
  </cols>
  <sheetData>
    <row r="1" spans="1:18" ht="18.75" x14ac:dyDescent="0.3">
      <c r="A1" s="50" t="s">
        <v>18</v>
      </c>
      <c r="B1" s="50"/>
      <c r="C1" s="50"/>
      <c r="D1" s="50"/>
      <c r="E1" s="50"/>
      <c r="F1" s="50"/>
      <c r="G1" s="50"/>
      <c r="H1" s="50"/>
      <c r="I1" s="50"/>
      <c r="J1" s="50"/>
      <c r="K1" s="50"/>
      <c r="L1" s="50"/>
      <c r="M1" s="50"/>
      <c r="N1" s="50"/>
      <c r="O1" s="50"/>
    </row>
    <row r="2" spans="1:18" x14ac:dyDescent="0.25">
      <c r="A2" s="37"/>
      <c r="B2" s="37"/>
      <c r="C2" s="37"/>
      <c r="D2" s="37"/>
      <c r="E2" s="37"/>
      <c r="F2" s="37"/>
      <c r="G2" s="37"/>
      <c r="H2" s="37"/>
      <c r="I2" s="37"/>
      <c r="J2" s="37"/>
      <c r="K2" s="37"/>
      <c r="L2" s="37"/>
      <c r="M2" s="37"/>
      <c r="N2" s="37"/>
      <c r="O2" s="37"/>
    </row>
    <row r="3" spans="1:18" x14ac:dyDescent="0.25">
      <c r="A3" s="37"/>
      <c r="B3" s="37"/>
      <c r="C3" s="37"/>
      <c r="D3" s="37"/>
      <c r="E3" s="37"/>
      <c r="F3" s="37"/>
      <c r="G3" s="37"/>
      <c r="H3" s="37"/>
      <c r="I3" s="37"/>
      <c r="J3" s="37"/>
      <c r="K3" s="37"/>
      <c r="L3" s="37"/>
      <c r="M3" s="37"/>
      <c r="N3" s="37"/>
      <c r="O3" s="37"/>
    </row>
    <row r="4" spans="1:18" x14ac:dyDescent="0.25">
      <c r="A4" s="37" t="s">
        <v>19</v>
      </c>
      <c r="B4" s="37"/>
      <c r="C4" s="37"/>
      <c r="D4" s="37"/>
      <c r="E4" s="37"/>
      <c r="F4" s="37"/>
      <c r="G4" s="37"/>
      <c r="H4" s="37"/>
      <c r="I4" s="37"/>
      <c r="J4" s="37"/>
      <c r="K4" s="37"/>
      <c r="L4" s="37"/>
      <c r="M4" s="37"/>
      <c r="N4" s="37"/>
      <c r="O4" s="37"/>
    </row>
    <row r="5" spans="1:18" x14ac:dyDescent="0.25">
      <c r="A5" s="37" t="s">
        <v>20</v>
      </c>
      <c r="B5" s="37"/>
      <c r="C5" s="37"/>
      <c r="D5" s="37"/>
      <c r="E5" s="37"/>
      <c r="F5" s="37"/>
      <c r="G5" s="37"/>
      <c r="H5" s="37"/>
      <c r="I5" s="37"/>
      <c r="J5" s="37"/>
      <c r="K5" s="37"/>
      <c r="L5" s="37"/>
      <c r="M5" s="37"/>
      <c r="N5" s="37"/>
      <c r="O5" s="37"/>
    </row>
    <row r="6" spans="1:18" x14ac:dyDescent="0.25">
      <c r="A6" s="36" t="s">
        <v>92</v>
      </c>
      <c r="B6" s="36"/>
      <c r="C6" s="36"/>
      <c r="D6" s="36"/>
      <c r="E6" s="36"/>
      <c r="F6" s="36"/>
      <c r="G6" s="36"/>
      <c r="H6" s="36"/>
      <c r="I6" s="36"/>
      <c r="J6" s="36"/>
      <c r="K6" s="36"/>
      <c r="L6" s="36"/>
      <c r="M6" s="36"/>
      <c r="N6" s="36"/>
      <c r="O6" s="36"/>
    </row>
    <row r="7" spans="1:18" ht="9.75" customHeight="1" thickBot="1" x14ac:dyDescent="0.3">
      <c r="A7" s="37"/>
      <c r="B7" s="37"/>
      <c r="C7" s="37"/>
      <c r="D7" s="37"/>
      <c r="E7" s="37"/>
      <c r="F7" s="37"/>
      <c r="G7" s="37"/>
      <c r="H7" s="37"/>
      <c r="I7" s="37"/>
      <c r="J7" s="37"/>
      <c r="K7" s="37"/>
      <c r="L7" s="37"/>
      <c r="M7" s="37"/>
      <c r="N7" s="37"/>
      <c r="O7" s="37"/>
    </row>
    <row r="8" spans="1:18" ht="15.75" thickTop="1" x14ac:dyDescent="0.25">
      <c r="A8" s="38" t="s">
        <v>0</v>
      </c>
      <c r="B8" s="41" t="s">
        <v>1</v>
      </c>
      <c r="C8" s="41" t="s">
        <v>2</v>
      </c>
      <c r="D8" s="41" t="s">
        <v>3</v>
      </c>
      <c r="E8" s="41" t="s">
        <v>4</v>
      </c>
      <c r="F8" s="41" t="s">
        <v>5</v>
      </c>
      <c r="G8" s="41" t="s">
        <v>6</v>
      </c>
      <c r="H8" s="41"/>
      <c r="I8" s="41"/>
      <c r="J8" s="41"/>
      <c r="K8" s="41"/>
      <c r="L8" s="41" t="s">
        <v>13</v>
      </c>
      <c r="M8" s="41"/>
      <c r="N8" s="44" t="s">
        <v>16</v>
      </c>
      <c r="O8" s="47" t="s">
        <v>17</v>
      </c>
    </row>
    <row r="9" spans="1:18" x14ac:dyDescent="0.25">
      <c r="A9" s="39"/>
      <c r="B9" s="42"/>
      <c r="C9" s="42"/>
      <c r="D9" s="42"/>
      <c r="E9" s="42"/>
      <c r="F9" s="42"/>
      <c r="G9" s="42" t="s">
        <v>7</v>
      </c>
      <c r="H9" s="42"/>
      <c r="I9" s="42"/>
      <c r="J9" s="42"/>
      <c r="K9" s="42"/>
      <c r="L9" s="42"/>
      <c r="M9" s="42"/>
      <c r="N9" s="45"/>
      <c r="O9" s="48"/>
    </row>
    <row r="10" spans="1:18" ht="15.75" thickBot="1" x14ac:dyDescent="0.3">
      <c r="A10" s="40"/>
      <c r="B10" s="43"/>
      <c r="C10" s="43"/>
      <c r="D10" s="43"/>
      <c r="E10" s="43"/>
      <c r="F10" s="43"/>
      <c r="G10" s="2" t="s">
        <v>8</v>
      </c>
      <c r="H10" s="54" t="s">
        <v>68</v>
      </c>
      <c r="I10" s="55"/>
      <c r="J10" s="55"/>
      <c r="K10" s="56"/>
      <c r="L10" s="2" t="s">
        <v>14</v>
      </c>
      <c r="M10" s="2" t="s">
        <v>15</v>
      </c>
      <c r="N10" s="46"/>
      <c r="O10" s="49"/>
      <c r="Q10" s="57" t="s">
        <v>90</v>
      </c>
      <c r="R10" s="57"/>
    </row>
    <row r="11" spans="1:18" ht="15.75" thickTop="1" x14ac:dyDescent="0.25">
      <c r="A11" s="14"/>
      <c r="B11" s="14"/>
      <c r="C11" s="14"/>
      <c r="D11" s="14"/>
      <c r="E11" s="15"/>
      <c r="F11" s="14"/>
      <c r="G11" s="14"/>
      <c r="H11" s="58"/>
      <c r="I11" s="59"/>
      <c r="J11" s="59"/>
      <c r="K11" s="60"/>
      <c r="L11" s="14"/>
      <c r="M11" s="14"/>
      <c r="N11" s="14"/>
      <c r="O11" s="14"/>
      <c r="Q11" s="29" t="s">
        <v>88</v>
      </c>
      <c r="R11" s="29" t="s">
        <v>89</v>
      </c>
    </row>
    <row r="12" spans="1:18" ht="22.5" customHeight="1" x14ac:dyDescent="0.25">
      <c r="A12" s="22">
        <v>1</v>
      </c>
      <c r="B12" s="22" t="s">
        <v>47</v>
      </c>
      <c r="C12" s="13" t="s">
        <v>46</v>
      </c>
      <c r="D12" s="22" t="s">
        <v>40</v>
      </c>
      <c r="E12" s="16" t="s">
        <v>93</v>
      </c>
      <c r="F12" s="13" t="s">
        <v>28</v>
      </c>
      <c r="G12" s="27">
        <v>200000</v>
      </c>
      <c r="H12" s="51" t="s">
        <v>104</v>
      </c>
      <c r="I12" s="52"/>
      <c r="J12" s="52"/>
      <c r="K12" s="53"/>
      <c r="L12" s="24" t="s">
        <v>52</v>
      </c>
      <c r="M12" s="22">
        <v>5.4</v>
      </c>
      <c r="N12" s="13" t="s">
        <v>59</v>
      </c>
      <c r="O12" s="22" t="s">
        <v>51</v>
      </c>
      <c r="Q12" s="28">
        <v>45701</v>
      </c>
      <c r="R12" s="28">
        <v>46004</v>
      </c>
    </row>
    <row r="13" spans="1:18" ht="22.5" customHeight="1" x14ac:dyDescent="0.25">
      <c r="A13" s="22"/>
      <c r="B13" s="22"/>
      <c r="C13" s="13"/>
      <c r="D13" s="22"/>
      <c r="E13" s="16" t="s">
        <v>94</v>
      </c>
      <c r="F13" s="13" t="s">
        <v>28</v>
      </c>
      <c r="G13" s="27">
        <v>1400000</v>
      </c>
      <c r="H13" s="51" t="s">
        <v>105</v>
      </c>
      <c r="I13" s="52"/>
      <c r="J13" s="52"/>
      <c r="K13" s="53"/>
      <c r="L13" s="24"/>
      <c r="M13" s="22"/>
      <c r="N13" s="13"/>
      <c r="O13" s="22" t="s">
        <v>51</v>
      </c>
      <c r="Q13" s="28">
        <v>45701</v>
      </c>
      <c r="R13" s="28">
        <v>45761</v>
      </c>
    </row>
    <row r="14" spans="1:18" ht="23.25" customHeight="1" x14ac:dyDescent="0.25">
      <c r="A14" s="22"/>
      <c r="B14" s="22"/>
      <c r="C14" s="13"/>
      <c r="D14" s="22"/>
      <c r="E14" s="16" t="s">
        <v>95</v>
      </c>
      <c r="F14" s="13" t="s">
        <v>27</v>
      </c>
      <c r="G14" s="27">
        <v>650000</v>
      </c>
      <c r="H14" s="51" t="s">
        <v>106</v>
      </c>
      <c r="I14" s="52"/>
      <c r="J14" s="52"/>
      <c r="K14" s="53"/>
      <c r="L14" s="24"/>
      <c r="M14" s="22"/>
      <c r="N14" s="13"/>
      <c r="O14" s="22" t="s">
        <v>51</v>
      </c>
      <c r="Q14" s="28">
        <v>45335</v>
      </c>
      <c r="R14" s="28">
        <v>45730</v>
      </c>
    </row>
    <row r="15" spans="1:18" ht="37.5" customHeight="1" x14ac:dyDescent="0.25">
      <c r="A15" s="22"/>
      <c r="B15" s="22"/>
      <c r="C15" s="13"/>
      <c r="D15" s="22"/>
      <c r="E15" s="30" t="s">
        <v>109</v>
      </c>
      <c r="F15" s="13" t="s">
        <v>28</v>
      </c>
      <c r="G15" s="27">
        <v>1200000</v>
      </c>
      <c r="H15" s="51" t="s">
        <v>107</v>
      </c>
      <c r="I15" s="52"/>
      <c r="J15" s="52"/>
      <c r="K15" s="53"/>
      <c r="L15" s="24"/>
      <c r="M15" s="22"/>
      <c r="N15" s="13"/>
      <c r="O15" s="22"/>
      <c r="Q15" s="28">
        <v>45701</v>
      </c>
      <c r="R15" s="28">
        <v>45761</v>
      </c>
    </row>
    <row r="16" spans="1:18" ht="30.75" customHeight="1" x14ac:dyDescent="0.25">
      <c r="A16" s="22"/>
      <c r="B16" s="22"/>
      <c r="C16" s="13"/>
      <c r="D16" s="22"/>
      <c r="E16" s="16" t="s">
        <v>96</v>
      </c>
      <c r="F16" s="13" t="s">
        <v>29</v>
      </c>
      <c r="G16" s="27"/>
      <c r="H16" s="51" t="s">
        <v>100</v>
      </c>
      <c r="I16" s="52"/>
      <c r="J16" s="52"/>
      <c r="K16" s="53"/>
      <c r="L16" s="24"/>
      <c r="M16" s="22"/>
      <c r="N16" s="13"/>
      <c r="O16" s="22"/>
      <c r="Q16" s="28">
        <v>45701</v>
      </c>
      <c r="R16" s="28">
        <v>45708</v>
      </c>
    </row>
    <row r="17" spans="1:18" ht="31.5" customHeight="1" x14ac:dyDescent="0.25">
      <c r="A17" s="22"/>
      <c r="B17" s="22"/>
      <c r="C17" s="13"/>
      <c r="D17" s="22"/>
      <c r="E17" s="16" t="s">
        <v>97</v>
      </c>
      <c r="F17" s="13" t="s">
        <v>28</v>
      </c>
      <c r="G17" s="27"/>
      <c r="H17" s="51" t="s">
        <v>101</v>
      </c>
      <c r="I17" s="52"/>
      <c r="J17" s="52"/>
      <c r="K17" s="53"/>
      <c r="L17" s="24"/>
      <c r="M17" s="22"/>
      <c r="N17" s="13"/>
      <c r="O17" s="22"/>
      <c r="Q17" s="28">
        <v>45701</v>
      </c>
      <c r="R17" s="28">
        <v>45708</v>
      </c>
    </row>
    <row r="18" spans="1:18" ht="32.25" customHeight="1" x14ac:dyDescent="0.25">
      <c r="A18" s="22"/>
      <c r="B18" s="22"/>
      <c r="C18" s="13"/>
      <c r="D18" s="22"/>
      <c r="E18" s="16" t="s">
        <v>99</v>
      </c>
      <c r="F18" s="13" t="s">
        <v>32</v>
      </c>
      <c r="G18" s="27"/>
      <c r="H18" s="51" t="s">
        <v>102</v>
      </c>
      <c r="I18" s="52"/>
      <c r="J18" s="52"/>
      <c r="K18" s="53"/>
      <c r="L18" s="24"/>
      <c r="M18" s="22"/>
      <c r="N18" s="13"/>
      <c r="O18" s="22"/>
      <c r="Q18" s="28" t="s">
        <v>103</v>
      </c>
      <c r="R18" s="28">
        <v>45736</v>
      </c>
    </row>
    <row r="19" spans="1:18" ht="32.25" customHeight="1" x14ac:dyDescent="0.25">
      <c r="A19" s="22"/>
      <c r="B19" s="22"/>
      <c r="C19" s="13"/>
      <c r="D19" s="22"/>
      <c r="E19" s="16" t="s">
        <v>98</v>
      </c>
      <c r="F19" s="13" t="s">
        <v>32</v>
      </c>
      <c r="G19" s="27"/>
      <c r="H19" s="51" t="s">
        <v>108</v>
      </c>
      <c r="I19" s="52"/>
      <c r="J19" s="52"/>
      <c r="K19" s="53"/>
      <c r="L19" s="24"/>
      <c r="M19" s="22"/>
      <c r="N19" s="13"/>
      <c r="O19" s="22"/>
      <c r="Q19" s="28">
        <v>45701</v>
      </c>
      <c r="R19" s="28">
        <v>45708</v>
      </c>
    </row>
    <row r="20" spans="1:18" ht="32.25" customHeight="1" x14ac:dyDescent="0.25">
      <c r="A20" s="22"/>
      <c r="B20" s="22"/>
      <c r="C20" s="13"/>
      <c r="D20" s="22"/>
      <c r="E20" s="16"/>
      <c r="F20" s="13"/>
      <c r="G20" s="27"/>
      <c r="H20" s="51"/>
      <c r="I20" s="52"/>
      <c r="J20" s="52"/>
      <c r="K20" s="53"/>
      <c r="L20" s="24"/>
      <c r="M20" s="22"/>
      <c r="N20" s="13"/>
      <c r="O20" s="22"/>
      <c r="Q20" s="28"/>
      <c r="R20" s="28"/>
    </row>
    <row r="21" spans="1:18" ht="32.25" customHeight="1" x14ac:dyDescent="0.25">
      <c r="A21" s="22"/>
      <c r="B21" s="22"/>
      <c r="C21" s="13"/>
      <c r="D21" s="22"/>
      <c r="E21" s="16"/>
      <c r="F21" s="13"/>
      <c r="G21" s="27"/>
      <c r="H21" s="51"/>
      <c r="I21" s="52"/>
      <c r="J21" s="52"/>
      <c r="K21" s="53"/>
      <c r="L21" s="24"/>
      <c r="M21" s="22"/>
      <c r="N21" s="13"/>
      <c r="O21" s="22"/>
      <c r="Q21" s="28"/>
      <c r="R21" s="28"/>
    </row>
    <row r="22" spans="1:18" ht="34.5" customHeight="1" x14ac:dyDescent="0.25">
      <c r="A22" s="22"/>
      <c r="B22" s="22"/>
      <c r="C22" s="13"/>
      <c r="D22" s="22"/>
      <c r="E22" s="16"/>
      <c r="F22" s="13"/>
      <c r="G22" s="27"/>
      <c r="H22" s="51"/>
      <c r="I22" s="52"/>
      <c r="J22" s="52"/>
      <c r="K22" s="53"/>
      <c r="L22" s="24"/>
      <c r="M22" s="22"/>
      <c r="N22" s="13"/>
      <c r="O22" s="22"/>
      <c r="Q22" s="28"/>
      <c r="R22" s="28"/>
    </row>
    <row r="23" spans="1:18" ht="24" customHeight="1" x14ac:dyDescent="0.25">
      <c r="A23" s="22"/>
      <c r="B23" s="22"/>
      <c r="C23" s="13"/>
      <c r="D23" s="22"/>
      <c r="E23" s="16"/>
      <c r="F23" s="13"/>
      <c r="G23" s="27"/>
      <c r="H23" s="51"/>
      <c r="I23" s="52"/>
      <c r="J23" s="52"/>
      <c r="K23" s="53"/>
      <c r="L23" s="24"/>
      <c r="M23" s="22"/>
      <c r="N23" s="13"/>
      <c r="O23" s="22"/>
      <c r="Q23" s="28"/>
      <c r="R23" s="28"/>
    </row>
    <row r="24" spans="1:18" ht="22.5" customHeight="1" x14ac:dyDescent="0.25">
      <c r="A24" s="22"/>
      <c r="B24" s="22"/>
      <c r="C24" s="13"/>
      <c r="D24" s="22"/>
      <c r="E24" s="16"/>
      <c r="F24" s="13"/>
      <c r="G24" s="27"/>
      <c r="H24" s="51"/>
      <c r="I24" s="52"/>
      <c r="J24" s="52"/>
      <c r="K24" s="53"/>
      <c r="L24" s="24"/>
      <c r="M24" s="22"/>
      <c r="N24" s="13"/>
      <c r="O24" s="22"/>
      <c r="Q24" s="28"/>
      <c r="R24" s="28"/>
    </row>
    <row r="25" spans="1:18" ht="24" customHeight="1" x14ac:dyDescent="0.25">
      <c r="A25" s="22"/>
      <c r="B25" s="22"/>
      <c r="C25" s="13"/>
      <c r="D25" s="22"/>
      <c r="E25" s="16"/>
      <c r="F25" s="13"/>
      <c r="G25" s="27"/>
      <c r="H25" s="51"/>
      <c r="I25" s="52"/>
      <c r="J25" s="52"/>
      <c r="K25" s="53"/>
      <c r="L25" s="24"/>
      <c r="M25" s="22"/>
      <c r="N25" s="13"/>
      <c r="O25" s="22"/>
      <c r="Q25" s="28"/>
      <c r="R25" s="28"/>
    </row>
    <row r="26" spans="1:18" ht="22.5" customHeight="1" x14ac:dyDescent="0.25">
      <c r="A26" s="22"/>
      <c r="B26" s="22"/>
      <c r="C26" s="13"/>
      <c r="D26" s="22"/>
      <c r="E26" s="16"/>
      <c r="F26" s="13"/>
      <c r="G26" s="27"/>
      <c r="H26" s="51"/>
      <c r="I26" s="52"/>
      <c r="J26" s="52"/>
      <c r="K26" s="53"/>
      <c r="L26" s="24"/>
      <c r="M26" s="22"/>
      <c r="N26" s="13"/>
      <c r="O26" s="22"/>
      <c r="Q26" s="28"/>
      <c r="R26" s="28"/>
    </row>
    <row r="27" spans="1:18" x14ac:dyDescent="0.25">
      <c r="A27" s="13"/>
      <c r="B27" s="18"/>
      <c r="C27" s="13"/>
      <c r="D27" s="23"/>
      <c r="E27" s="16"/>
      <c r="F27" s="13"/>
      <c r="G27" s="13"/>
      <c r="H27" s="13"/>
      <c r="I27" s="13"/>
      <c r="J27" s="18"/>
      <c r="K27" s="13"/>
      <c r="L27" s="13"/>
      <c r="M27" s="13"/>
      <c r="N27" s="13"/>
      <c r="O27" s="13"/>
    </row>
    <row r="28" spans="1:18" x14ac:dyDescent="0.25">
      <c r="A28" s="13"/>
      <c r="B28" s="13"/>
      <c r="C28" s="13"/>
      <c r="D28" s="13"/>
      <c r="E28" s="16"/>
      <c r="F28" s="13"/>
      <c r="G28" s="13"/>
      <c r="H28" s="13"/>
      <c r="I28" s="13"/>
      <c r="J28" s="18"/>
      <c r="K28" s="13"/>
      <c r="L28" s="13"/>
      <c r="M28" s="13"/>
      <c r="N28" s="13"/>
      <c r="O28" s="13"/>
      <c r="Q28" s="26"/>
    </row>
    <row r="29" spans="1:18" x14ac:dyDescent="0.25">
      <c r="A29" s="13"/>
      <c r="B29" s="13"/>
      <c r="C29" s="13"/>
      <c r="D29" s="23"/>
      <c r="E29" s="16"/>
      <c r="F29" s="13"/>
      <c r="G29" s="13"/>
      <c r="H29" s="13"/>
      <c r="I29" s="13"/>
      <c r="J29" s="18"/>
      <c r="K29" s="13"/>
      <c r="L29" s="13"/>
      <c r="M29" s="13"/>
      <c r="N29" s="13"/>
      <c r="O29" s="13"/>
      <c r="Q29" s="26"/>
    </row>
    <row r="30" spans="1:18" x14ac:dyDescent="0.25">
      <c r="A30" s="13"/>
      <c r="B30" s="13"/>
      <c r="C30" s="13"/>
      <c r="D30" s="13"/>
      <c r="E30" s="16"/>
      <c r="F30" s="13"/>
      <c r="G30" s="13"/>
      <c r="H30" s="13"/>
      <c r="I30" s="13"/>
      <c r="J30" s="18"/>
      <c r="K30" s="13"/>
      <c r="L30" s="13"/>
      <c r="M30" s="13"/>
      <c r="N30" s="13"/>
      <c r="O30" s="13"/>
    </row>
    <row r="31" spans="1:18" ht="15.75" thickBot="1" x14ac:dyDescent="0.3">
      <c r="A31" s="1"/>
      <c r="B31" s="1"/>
      <c r="C31" s="1"/>
      <c r="D31" s="1"/>
      <c r="E31" s="17"/>
      <c r="F31" s="1"/>
      <c r="G31" s="1"/>
      <c r="H31" s="1"/>
      <c r="I31" s="1"/>
      <c r="J31" s="20"/>
      <c r="K31" s="1"/>
      <c r="L31" s="1"/>
      <c r="M31" s="1"/>
      <c r="N31" s="1"/>
      <c r="O31" s="1"/>
      <c r="Q31" s="21"/>
    </row>
    <row r="32" spans="1:18" ht="21.75" customHeight="1" thickBot="1" x14ac:dyDescent="0.3">
      <c r="F32" s="3" t="s">
        <v>22</v>
      </c>
      <c r="G32" s="4">
        <f>SUM(G11:G31)</f>
        <v>3450000</v>
      </c>
      <c r="H32" s="5">
        <f>SUM(H11:H31)</f>
        <v>0</v>
      </c>
      <c r="I32" s="5">
        <f>SUM(I17:I31)</f>
        <v>0</v>
      </c>
      <c r="J32" s="5">
        <f>SUM(J11:J31)</f>
        <v>0</v>
      </c>
      <c r="K32" s="5">
        <f>SUM(K11:K31)</f>
        <v>0</v>
      </c>
    </row>
    <row r="33" spans="6:11" ht="15.75" thickBot="1" x14ac:dyDescent="0.3">
      <c r="F33" s="6" t="s">
        <v>23</v>
      </c>
      <c r="G33" s="7">
        <f>G32</f>
        <v>3450000</v>
      </c>
      <c r="H33" s="8">
        <f>H32</f>
        <v>0</v>
      </c>
      <c r="I33" s="8">
        <f>I32</f>
        <v>0</v>
      </c>
      <c r="J33" s="8">
        <f>J32</f>
        <v>0</v>
      </c>
      <c r="K33" s="8">
        <f>K32</f>
        <v>0</v>
      </c>
    </row>
    <row r="34" spans="6:11" ht="15.75" thickBot="1" x14ac:dyDescent="0.3">
      <c r="F34" s="9" t="s">
        <v>8</v>
      </c>
      <c r="G34" s="10"/>
      <c r="H34" s="11"/>
      <c r="I34" s="11"/>
      <c r="J34" s="11">
        <f>J33</f>
        <v>0</v>
      </c>
      <c r="K34" s="12"/>
    </row>
  </sheetData>
  <mergeCells count="36">
    <mergeCell ref="H25:K25"/>
    <mergeCell ref="H26:K26"/>
    <mergeCell ref="H19:K19"/>
    <mergeCell ref="H20:K20"/>
    <mergeCell ref="H21:K21"/>
    <mergeCell ref="H22:K22"/>
    <mergeCell ref="H23:K23"/>
    <mergeCell ref="H24:K24"/>
    <mergeCell ref="H18:K18"/>
    <mergeCell ref="O8:O10"/>
    <mergeCell ref="G9:K9"/>
    <mergeCell ref="H10:K10"/>
    <mergeCell ref="Q10:R10"/>
    <mergeCell ref="H11:K11"/>
    <mergeCell ref="H12:K12"/>
    <mergeCell ref="H13:K13"/>
    <mergeCell ref="H14:K14"/>
    <mergeCell ref="H15:K15"/>
    <mergeCell ref="H16:K16"/>
    <mergeCell ref="H17:K17"/>
    <mergeCell ref="A7:O7"/>
    <mergeCell ref="A8:A10"/>
    <mergeCell ref="B8:B10"/>
    <mergeCell ref="C8:C10"/>
    <mergeCell ref="D8:D10"/>
    <mergeCell ref="E8:E10"/>
    <mergeCell ref="F8:F10"/>
    <mergeCell ref="G8:K8"/>
    <mergeCell ref="L8:M9"/>
    <mergeCell ref="N8:N10"/>
    <mergeCell ref="A6:O6"/>
    <mergeCell ref="A1:O1"/>
    <mergeCell ref="A2:O2"/>
    <mergeCell ref="A3:O3"/>
    <mergeCell ref="A4:O4"/>
    <mergeCell ref="A5:O5"/>
  </mergeCells>
  <phoneticPr fontId="8"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ANIBAL PEREZ GONZALEZ</dc:creator>
  <cp:lastModifiedBy>ARQ. ANIBAL PEREZ GONZALEZ</cp:lastModifiedBy>
  <cp:lastPrinted>2025-04-10T02:34:33Z</cp:lastPrinted>
  <dcterms:created xsi:type="dcterms:W3CDTF">2024-10-29T00:09:28Z</dcterms:created>
  <dcterms:modified xsi:type="dcterms:W3CDTF">2025-04-10T02:35:46Z</dcterms:modified>
</cp:coreProperties>
</file>